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wehrlis/Desktop/KTV Aarau-Kulm/Kreis-Cup /2026 SATUS Gränichen/Admin/"/>
    </mc:Choice>
  </mc:AlternateContent>
  <xr:revisionPtr revIDLastSave="0" documentId="13_ncr:1_{E52C9814-8025-CD41-8AA7-D11B2B15643B}" xr6:coauthVersionLast="47" xr6:coauthVersionMax="47" xr10:uidLastSave="{00000000-0000-0000-0000-000000000000}"/>
  <bookViews>
    <workbookView xWindow="0" yWindow="500" windowWidth="38400" windowHeight="21100" activeTab="1" xr2:uid="{97D87E37-2014-4FBC-BA2F-A9A0F020957E}"/>
  </bookViews>
  <sheets>
    <sheet name="Inhaltsverzeichnis" sheetId="1" state="hidden" r:id="rId1"/>
    <sheet name="1. Vereinsangaben" sheetId="4" r:id="rId2"/>
    <sheet name="2. Diszipline wählen" sheetId="2" r:id="rId3"/>
    <sheet name="3. Anmeldeformular" sheetId="3" r:id="rId4"/>
  </sheets>
  <definedNames>
    <definedName name="_xlnm.Print_Area" localSheetId="1">'1. Vereinsangaben'!$A$1:$D$50</definedName>
    <definedName name="_xlnm.Print_Area" localSheetId="3">'3. Anmeldeformular'!$A$1:$D$47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3" l="1"/>
  <c r="D17" i="3" s="1"/>
  <c r="A35" i="3"/>
  <c r="A40" i="3" s="1"/>
  <c r="A29" i="3"/>
  <c r="D29" i="3" s="1"/>
  <c r="A23" i="3"/>
  <c r="D23" i="3" s="1"/>
  <c r="A11" i="3"/>
  <c r="D12" i="3" s="1"/>
  <c r="A39" i="3" l="1"/>
  <c r="C39" i="3" s="1"/>
  <c r="D35" i="3"/>
  <c r="D38" i="4" s="1"/>
  <c r="D41" i="4" s="1"/>
  <c r="A33" i="3"/>
  <c r="C33" i="3" s="1"/>
  <c r="A34" i="3"/>
  <c r="C34" i="3" s="1"/>
  <c r="A21" i="3"/>
  <c r="C21" i="3" s="1"/>
  <c r="A27" i="3"/>
  <c r="C27" i="3" s="1"/>
  <c r="A16" i="3"/>
  <c r="A15" i="3"/>
  <c r="A28" i="3"/>
  <c r="C28" i="3" s="1"/>
  <c r="A22" i="3"/>
  <c r="C22" i="3" s="1"/>
  <c r="A37" i="3"/>
  <c r="C40" i="3"/>
  <c r="A36" i="3"/>
  <c r="A38" i="3"/>
  <c r="C38" i="3" s="1"/>
  <c r="A30" i="3"/>
  <c r="A32" i="3"/>
  <c r="C32" i="3" s="1"/>
  <c r="A31" i="3"/>
  <c r="A18" i="3"/>
  <c r="A19" i="3"/>
  <c r="A24" i="3"/>
  <c r="A13" i="3"/>
  <c r="C15" i="3"/>
  <c r="A14" i="3"/>
  <c r="C14" i="3" s="1"/>
  <c r="A20" i="3"/>
  <c r="C20" i="3" s="1"/>
  <c r="A26" i="3"/>
  <c r="C26" i="3" s="1"/>
  <c r="A12" i="3"/>
  <c r="A25" i="3"/>
  <c r="C16" i="3"/>
</calcChain>
</file>

<file path=xl/sharedStrings.xml><?xml version="1.0" encoding="utf-8"?>
<sst xmlns="http://schemas.openxmlformats.org/spreadsheetml/2006/main" count="164" uniqueCount="75">
  <si>
    <t>Team Aerobic</t>
  </si>
  <si>
    <t>Boden</t>
  </si>
  <si>
    <t xml:space="preserve">Anzahl Turnerinnen </t>
  </si>
  <si>
    <t>Anzahl Turner</t>
  </si>
  <si>
    <t>Materialliste</t>
  </si>
  <si>
    <t>Feldgrösse</t>
  </si>
  <si>
    <t>Disziplin 1</t>
  </si>
  <si>
    <t>Diszilpin 3</t>
  </si>
  <si>
    <t>Disziplin 2</t>
  </si>
  <si>
    <t>Disziplin 4</t>
  </si>
  <si>
    <t>Disziplin 5</t>
  </si>
  <si>
    <t>Diszipline wählen</t>
  </si>
  <si>
    <t>Vereinsname</t>
  </si>
  <si>
    <t>Schulstufenbarren</t>
  </si>
  <si>
    <t>Gerätekombination</t>
  </si>
  <si>
    <t>Barren</t>
  </si>
  <si>
    <t>Reck</t>
  </si>
  <si>
    <t>Sprünge</t>
  </si>
  <si>
    <t>Vereinsgymnastik</t>
  </si>
  <si>
    <t>Fachtest Allround</t>
  </si>
  <si>
    <t>Steinstossen</t>
  </si>
  <si>
    <t>Leiter Name / Vorname</t>
  </si>
  <si>
    <t>Inhaltsverzeichnis</t>
  </si>
  <si>
    <t>Handgeräte mit / ohne</t>
  </si>
  <si>
    <t>-</t>
  </si>
  <si>
    <t>Kategorie</t>
  </si>
  <si>
    <t>Konto Rückerstattung</t>
  </si>
  <si>
    <t>Nachname</t>
  </si>
  <si>
    <t>Vorname</t>
  </si>
  <si>
    <t>Kontoinhaber</t>
  </si>
  <si>
    <t>Strasse + Nr.</t>
  </si>
  <si>
    <t>PLZ + Ort</t>
  </si>
  <si>
    <t>Kontaktperson Finanzen</t>
  </si>
  <si>
    <t>E-Mail</t>
  </si>
  <si>
    <t>Telefon</t>
  </si>
  <si>
    <t xml:space="preserve">IBAN- / Postcheck-Konto </t>
  </si>
  <si>
    <t>Disziplin wählen</t>
  </si>
  <si>
    <t>Bemerkung:</t>
  </si>
  <si>
    <t>1. Disziplin</t>
  </si>
  <si>
    <t>2. Disziplin</t>
  </si>
  <si>
    <t>3. Disziplin</t>
  </si>
  <si>
    <t>Haftgeld</t>
  </si>
  <si>
    <t>Total Start- und Haftgeld</t>
  </si>
  <si>
    <t>Start - und Haftgeld</t>
  </si>
  <si>
    <t>Eingaben</t>
  </si>
  <si>
    <t>Startgeld</t>
  </si>
  <si>
    <t>Anmeldeformular</t>
  </si>
  <si>
    <t>Vereinsangaben</t>
  </si>
  <si>
    <t>Vereinsverantwortlicher</t>
  </si>
  <si>
    <t>Schritt 1</t>
  </si>
  <si>
    <t>Bitte wechsle zum Register 3. Anmeldeformular</t>
  </si>
  <si>
    <t xml:space="preserve">jede weitere </t>
  </si>
  <si>
    <r>
      <rPr>
        <b/>
        <sz val="12"/>
        <color theme="1"/>
        <rFont val="Arial"/>
        <family val="2"/>
      </rPr>
      <t>Startgeld Disziplinen</t>
    </r>
    <r>
      <rPr>
        <b/>
        <sz val="10"/>
        <color theme="1"/>
        <rFont val="Arial"/>
        <family val="2"/>
      </rPr>
      <t xml:space="preserve"> </t>
    </r>
  </si>
  <si>
    <t>Schritt 3</t>
  </si>
  <si>
    <t>Natel</t>
  </si>
  <si>
    <t>Kreisverband</t>
  </si>
  <si>
    <t>Steinheben</t>
  </si>
  <si>
    <t>Schaukelring</t>
  </si>
  <si>
    <t>CHF 5.00 pro Person</t>
  </si>
  <si>
    <t>Gymnastik 3-5er Team</t>
  </si>
  <si>
    <t>Gymnastik Paar</t>
  </si>
  <si>
    <t>Name und Vorname 2</t>
  </si>
  <si>
    <t>Name und Vorname 1</t>
  </si>
  <si>
    <t>Aerobic 3-5er Team</t>
  </si>
  <si>
    <t>Aerobic Paar</t>
  </si>
  <si>
    <t>Getu Klein-Team VKT</t>
  </si>
  <si>
    <t>Schritt 2</t>
  </si>
  <si>
    <t>Fit+Fun</t>
  </si>
  <si>
    <t>Name Richter</t>
  </si>
  <si>
    <t>Satus Gränichen</t>
  </si>
  <si>
    <t>5722 Gränichen</t>
  </si>
  <si>
    <t>IBAN: CH84 0076 1016 0113 0381 9</t>
  </si>
  <si>
    <t>Mit der Einzahlung vom Start- und Haftgeld bis am 31. Januar 2026 ist dein Verein definitiv angemeldet. 
Einzahlung bitte auf:</t>
  </si>
  <si>
    <r>
      <t xml:space="preserve">Bitte zuerst die </t>
    </r>
    <r>
      <rPr>
        <b/>
        <sz val="18"/>
        <color rgb="FFFF0000"/>
        <rFont val="Arial"/>
        <family val="2"/>
      </rPr>
      <t>Vereinsdisziplinen</t>
    </r>
    <r>
      <rPr>
        <sz val="18"/>
        <color rgb="FF7030A0"/>
        <rFont val="Arial"/>
        <family val="2"/>
      </rPr>
      <t xml:space="preserve"> und danach die Einzeldisziplinen wählen.</t>
    </r>
  </si>
  <si>
    <t>Total Turnende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</si>
</sst>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24" x14ac:knownFonts="1">
    <font>
      <sz val="10"/>
      <color theme="1"/>
      <name val="Segoe UI"/>
      <family val="2"/>
    </font>
    <font>
      <sz val="8"/>
      <color theme="1"/>
      <name val="Arial"/>
      <family val="2"/>
    </font>
    <font>
      <sz val="12"/>
      <color theme="1"/>
      <name val="Arial Black"/>
      <family val="2"/>
    </font>
    <font>
      <sz val="8"/>
      <name val="Arial"/>
      <family val="2"/>
    </font>
    <font>
      <sz val="18"/>
      <color theme="1"/>
      <name val="Arial Black"/>
      <family val="2"/>
    </font>
    <font>
      <sz val="18"/>
      <color theme="1"/>
      <name val="Arial"/>
      <family val="2"/>
    </font>
    <font>
      <sz val="18"/>
      <color theme="1"/>
      <name val="Segoe UI"/>
      <family val="2"/>
    </font>
    <font>
      <sz val="6"/>
      <color theme="1"/>
      <name val="Arial"/>
      <family val="2"/>
    </font>
    <font>
      <sz val="6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7030A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7030A0"/>
      <name val="Arial"/>
      <family val="2"/>
    </font>
    <font>
      <b/>
      <sz val="18"/>
      <color rgb="FF7030A0"/>
      <name val="Arial"/>
      <family val="2"/>
    </font>
    <font>
      <sz val="18"/>
      <color rgb="FF7030A0"/>
      <name val="Arial Black"/>
      <family val="2"/>
    </font>
    <font>
      <sz val="12"/>
      <color rgb="FF7030A0"/>
      <name val="Arial"/>
      <family val="2"/>
    </font>
    <font>
      <b/>
      <u val="double"/>
      <sz val="14"/>
      <color theme="1"/>
      <name val="Arial"/>
      <family val="2"/>
    </font>
    <font>
      <b/>
      <sz val="10"/>
      <color rgb="FF7030A0"/>
      <name val="Arial"/>
      <family val="2"/>
    </font>
    <font>
      <sz val="18"/>
      <color rgb="FF7030A0"/>
      <name val="Arial"/>
      <family val="2"/>
    </font>
    <font>
      <b/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quotePrefix="1" applyFont="1" applyBorder="1" applyAlignment="1">
      <alignment vertical="top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0" xfId="0" applyFont="1"/>
    <xf numFmtId="0" fontId="5" fillId="0" borderId="7" xfId="0" applyFont="1" applyBorder="1" applyAlignment="1">
      <alignment vertical="center" wrapText="1"/>
    </xf>
    <xf numFmtId="0" fontId="5" fillId="0" borderId="8" xfId="0" quotePrefix="1" applyFont="1" applyBorder="1" applyAlignment="1">
      <alignment vertical="top"/>
    </xf>
    <xf numFmtId="0" fontId="5" fillId="0" borderId="9" xfId="0" applyFont="1" applyBorder="1" applyAlignment="1">
      <alignment vertical="center" wrapText="1"/>
    </xf>
    <xf numFmtId="0" fontId="5" fillId="0" borderId="4" xfId="0" quotePrefix="1" applyFont="1" applyBorder="1" applyAlignment="1">
      <alignment vertical="top"/>
    </xf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quotePrefix="1" applyFont="1" applyAlignment="1">
      <alignment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2" xfId="0" quotePrefix="1" applyFont="1" applyBorder="1" applyAlignment="1">
      <alignment vertical="center" wrapText="1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12" fillId="3" borderId="2" xfId="0" applyFont="1" applyFill="1" applyBorder="1" applyAlignment="1">
      <alignment vertical="center"/>
    </xf>
    <xf numFmtId="164" fontId="12" fillId="0" borderId="11" xfId="0" applyNumberFormat="1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164" fontId="11" fillId="0" borderId="0" xfId="0" applyNumberFormat="1" applyFont="1"/>
    <xf numFmtId="164" fontId="11" fillId="0" borderId="1" xfId="0" applyNumberFormat="1" applyFont="1" applyBorder="1"/>
    <xf numFmtId="164" fontId="20" fillId="0" borderId="0" xfId="0" applyNumberFormat="1" applyFont="1"/>
    <xf numFmtId="0" fontId="21" fillId="0" borderId="0" xfId="0" applyFont="1"/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3" fillId="2" borderId="0" xfId="0" applyFont="1" applyFill="1" applyAlignment="1" applyProtection="1">
      <alignment horizontal="left"/>
      <protection locked="0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2" fillId="3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 applyProtection="1">
      <alignment horizontal="center"/>
      <protection locked="0"/>
    </xf>
    <xf numFmtId="0" fontId="10" fillId="0" borderId="0" xfId="0" applyFont="1"/>
    <xf numFmtId="0" fontId="10" fillId="4" borderId="17" xfId="0" applyFont="1" applyFill="1" applyBorder="1" applyAlignment="1" applyProtection="1">
      <alignment horizontal="center"/>
      <protection locked="0"/>
    </xf>
    <xf numFmtId="0" fontId="10" fillId="4" borderId="18" xfId="0" applyFont="1" applyFill="1" applyBorder="1" applyAlignment="1" applyProtection="1">
      <alignment horizontal="center"/>
      <protection locked="0"/>
    </xf>
    <xf numFmtId="0" fontId="10" fillId="4" borderId="19" xfId="0" applyFont="1" applyFill="1" applyBorder="1" applyAlignment="1" applyProtection="1">
      <alignment horizontal="center"/>
      <protection locked="0"/>
    </xf>
    <xf numFmtId="0" fontId="10" fillId="4" borderId="20" xfId="0" applyFont="1" applyFill="1" applyBorder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2" fillId="3" borderId="13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08CB-7D96-4944-AE09-A75237756D4B}">
  <sheetPr codeName="Tabelle2">
    <pageSetUpPr fitToPage="1"/>
  </sheetPr>
  <dimension ref="A1:S16"/>
  <sheetViews>
    <sheetView zoomScale="140" zoomScaleNormal="140" workbookViewId="0">
      <selection activeCell="S9" sqref="S9"/>
    </sheetView>
  </sheetViews>
  <sheetFormatPr baseColWidth="10" defaultColWidth="11.19921875" defaultRowHeight="14" x14ac:dyDescent="0.2"/>
  <cols>
    <col min="1" max="1" width="8.59765625" bestFit="1" customWidth="1"/>
    <col min="2" max="2" width="13.796875" bestFit="1" customWidth="1"/>
    <col min="3" max="3" width="14.3984375" customWidth="1"/>
    <col min="4" max="7" width="12" bestFit="1" customWidth="1"/>
    <col min="8" max="9" width="12" customWidth="1"/>
    <col min="10" max="10" width="13.59765625" customWidth="1"/>
    <col min="11" max="11" width="13.19921875" customWidth="1"/>
    <col min="12" max="12" width="12.796875" customWidth="1"/>
    <col min="13" max="13" width="11.796875" customWidth="1"/>
    <col min="14" max="14" width="14.796875" customWidth="1"/>
    <col min="15" max="15" width="12.19921875" bestFit="1" customWidth="1"/>
    <col min="16" max="16" width="13" customWidth="1"/>
    <col min="17" max="17" width="10.3984375" customWidth="1"/>
    <col min="18" max="18" width="9.796875" customWidth="1"/>
  </cols>
  <sheetData>
    <row r="1" spans="1:19" x14ac:dyDescent="0.2">
      <c r="B1" s="1"/>
      <c r="C1" s="2"/>
      <c r="D1" s="2"/>
      <c r="E1" s="2"/>
      <c r="F1" s="2"/>
      <c r="G1" s="2"/>
      <c r="H1" s="2"/>
      <c r="I1" s="2"/>
      <c r="K1" s="2"/>
    </row>
    <row r="2" spans="1:19" x14ac:dyDescent="0.2">
      <c r="B2" s="3"/>
      <c r="C2" s="4"/>
      <c r="D2" s="4"/>
      <c r="E2" s="4"/>
      <c r="F2" s="4"/>
      <c r="G2" s="4"/>
      <c r="H2" s="4"/>
      <c r="I2" s="4"/>
      <c r="K2" s="4"/>
    </row>
    <row r="3" spans="1:19" ht="20" customHeight="1" x14ac:dyDescent="0.2">
      <c r="B3" s="48" t="s">
        <v>22</v>
      </c>
      <c r="C3" s="48"/>
      <c r="D3" s="48"/>
      <c r="E3" s="48"/>
      <c r="F3" s="5"/>
      <c r="G3" s="5"/>
      <c r="H3" s="5"/>
      <c r="I3" s="5"/>
      <c r="K3" s="5"/>
    </row>
    <row r="4" spans="1:19" x14ac:dyDescent="0.2">
      <c r="B4" s="4"/>
      <c r="C4" s="4"/>
      <c r="D4" s="4"/>
      <c r="E4" s="4"/>
      <c r="F4" s="4"/>
      <c r="G4" s="4"/>
      <c r="H4" s="4"/>
      <c r="I4" s="4"/>
      <c r="K4" s="4"/>
    </row>
    <row r="5" spans="1:19" x14ac:dyDescent="0.2"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</row>
    <row r="6" spans="1:19" ht="30" x14ac:dyDescent="0.2">
      <c r="A6" s="22" t="s">
        <v>36</v>
      </c>
      <c r="B6" s="7" t="s">
        <v>13</v>
      </c>
      <c r="C6" s="7" t="s">
        <v>14</v>
      </c>
      <c r="D6" s="7" t="s">
        <v>15</v>
      </c>
      <c r="E6" s="7" t="s">
        <v>1</v>
      </c>
      <c r="F6" s="7" t="s">
        <v>16</v>
      </c>
      <c r="G6" s="7" t="s">
        <v>17</v>
      </c>
      <c r="H6" s="7" t="s">
        <v>57</v>
      </c>
      <c r="I6" s="7" t="s">
        <v>65</v>
      </c>
      <c r="J6" s="7" t="s">
        <v>18</v>
      </c>
      <c r="K6" s="7" t="s">
        <v>59</v>
      </c>
      <c r="L6" s="7" t="s">
        <v>60</v>
      </c>
      <c r="M6" s="7" t="s">
        <v>0</v>
      </c>
      <c r="N6" s="7" t="s">
        <v>63</v>
      </c>
      <c r="O6" s="7" t="s">
        <v>64</v>
      </c>
      <c r="P6" s="7" t="s">
        <v>19</v>
      </c>
      <c r="Q6" s="7" t="s">
        <v>20</v>
      </c>
      <c r="R6" s="7" t="s">
        <v>56</v>
      </c>
      <c r="S6" s="7" t="s">
        <v>67</v>
      </c>
    </row>
    <row r="7" spans="1:19" ht="22" x14ac:dyDescent="0.2">
      <c r="B7" s="25" t="s">
        <v>2</v>
      </c>
      <c r="C7" s="25" t="s">
        <v>2</v>
      </c>
      <c r="D7" s="25" t="s">
        <v>2</v>
      </c>
      <c r="E7" s="25" t="s">
        <v>2</v>
      </c>
      <c r="F7" s="25" t="s">
        <v>2</v>
      </c>
      <c r="G7" s="25" t="s">
        <v>2</v>
      </c>
      <c r="H7" s="25" t="s">
        <v>2</v>
      </c>
      <c r="I7" s="25" t="s">
        <v>2</v>
      </c>
      <c r="J7" s="25" t="s">
        <v>2</v>
      </c>
      <c r="K7" s="25" t="s">
        <v>2</v>
      </c>
      <c r="L7" s="27" t="s">
        <v>23</v>
      </c>
      <c r="M7" s="25" t="s">
        <v>2</v>
      </c>
      <c r="N7" s="25" t="s">
        <v>2</v>
      </c>
      <c r="O7" s="27" t="s">
        <v>24</v>
      </c>
      <c r="P7" s="25" t="s">
        <v>2</v>
      </c>
      <c r="Q7" s="25" t="s">
        <v>2</v>
      </c>
      <c r="R7" s="25" t="s">
        <v>2</v>
      </c>
      <c r="S7" s="25" t="s">
        <v>2</v>
      </c>
    </row>
    <row r="8" spans="1:19" x14ac:dyDescent="0.2">
      <c r="B8" s="25" t="s">
        <v>3</v>
      </c>
      <c r="C8" s="25" t="s">
        <v>3</v>
      </c>
      <c r="D8" s="25" t="s">
        <v>3</v>
      </c>
      <c r="E8" s="25" t="s">
        <v>3</v>
      </c>
      <c r="F8" s="25" t="s">
        <v>3</v>
      </c>
      <c r="G8" s="25" t="s">
        <v>3</v>
      </c>
      <c r="H8" s="25" t="s">
        <v>3</v>
      </c>
      <c r="I8" s="25" t="s">
        <v>3</v>
      </c>
      <c r="J8" s="25" t="s">
        <v>3</v>
      </c>
      <c r="K8" s="25" t="s">
        <v>3</v>
      </c>
      <c r="L8" s="26" t="s">
        <v>5</v>
      </c>
      <c r="M8" s="25" t="s">
        <v>3</v>
      </c>
      <c r="N8" s="25" t="s">
        <v>3</v>
      </c>
      <c r="O8" s="26" t="s">
        <v>5</v>
      </c>
      <c r="P8" s="25" t="s">
        <v>3</v>
      </c>
      <c r="Q8" s="25" t="s">
        <v>3</v>
      </c>
      <c r="R8" s="25" t="s">
        <v>3</v>
      </c>
      <c r="S8" s="25" t="s">
        <v>3</v>
      </c>
    </row>
    <row r="9" spans="1:19" ht="25" customHeight="1" x14ac:dyDescent="0.2">
      <c r="B9" s="25" t="s">
        <v>4</v>
      </c>
      <c r="C9" s="25" t="s">
        <v>4</v>
      </c>
      <c r="D9" s="25" t="s">
        <v>4</v>
      </c>
      <c r="E9" s="25" t="s">
        <v>4</v>
      </c>
      <c r="F9" s="25" t="s">
        <v>4</v>
      </c>
      <c r="G9" s="25" t="s">
        <v>4</v>
      </c>
      <c r="H9" s="25" t="s">
        <v>4</v>
      </c>
      <c r="I9" s="25" t="s">
        <v>4</v>
      </c>
      <c r="J9" s="27" t="s">
        <v>23</v>
      </c>
      <c r="K9" s="25" t="s">
        <v>23</v>
      </c>
      <c r="L9" s="40" t="s">
        <v>62</v>
      </c>
      <c r="M9" s="26" t="s">
        <v>5</v>
      </c>
      <c r="N9" s="26" t="s">
        <v>5</v>
      </c>
      <c r="O9" s="40" t="s">
        <v>62</v>
      </c>
      <c r="P9" s="28" t="s">
        <v>24</v>
      </c>
      <c r="Q9" s="28" t="s">
        <v>24</v>
      </c>
      <c r="R9" s="28" t="s">
        <v>24</v>
      </c>
      <c r="S9" s="28" t="s">
        <v>68</v>
      </c>
    </row>
    <row r="10" spans="1:19" ht="25" customHeight="1" x14ac:dyDescent="0.2">
      <c r="B10" s="26" t="s">
        <v>21</v>
      </c>
      <c r="C10" s="26" t="s">
        <v>21</v>
      </c>
      <c r="D10" s="26" t="s">
        <v>21</v>
      </c>
      <c r="E10" s="26" t="s">
        <v>21</v>
      </c>
      <c r="F10" s="26" t="s">
        <v>21</v>
      </c>
      <c r="G10" s="26" t="s">
        <v>21</v>
      </c>
      <c r="H10" s="26" t="s">
        <v>21</v>
      </c>
      <c r="I10" s="26" t="s">
        <v>21</v>
      </c>
      <c r="J10" s="26" t="s">
        <v>5</v>
      </c>
      <c r="K10" s="26" t="s">
        <v>5</v>
      </c>
      <c r="L10" s="26" t="s">
        <v>61</v>
      </c>
      <c r="M10" s="26" t="s">
        <v>21</v>
      </c>
      <c r="N10" s="26" t="s">
        <v>21</v>
      </c>
      <c r="O10" s="26" t="s">
        <v>61</v>
      </c>
      <c r="P10" s="28" t="s">
        <v>24</v>
      </c>
      <c r="Q10" s="28" t="s">
        <v>24</v>
      </c>
      <c r="R10" s="28" t="s">
        <v>24</v>
      </c>
      <c r="S10" s="28" t="s">
        <v>24</v>
      </c>
    </row>
    <row r="11" spans="1:19" ht="25" customHeight="1" x14ac:dyDescent="0.2">
      <c r="B11" s="28" t="s">
        <v>24</v>
      </c>
      <c r="C11" s="28" t="s">
        <v>24</v>
      </c>
      <c r="D11" s="28" t="s">
        <v>24</v>
      </c>
      <c r="E11" s="28" t="s">
        <v>24</v>
      </c>
      <c r="F11" s="28" t="s">
        <v>24</v>
      </c>
      <c r="G11" s="28" t="s">
        <v>24</v>
      </c>
      <c r="H11" s="28" t="s">
        <v>24</v>
      </c>
      <c r="I11" s="28" t="s">
        <v>24</v>
      </c>
      <c r="J11" s="26" t="s">
        <v>21</v>
      </c>
      <c r="K11" s="26" t="s">
        <v>21</v>
      </c>
      <c r="L11" s="26" t="s">
        <v>21</v>
      </c>
      <c r="M11" s="28" t="s">
        <v>24</v>
      </c>
      <c r="N11" s="28" t="s">
        <v>24</v>
      </c>
      <c r="O11" s="26" t="s">
        <v>21</v>
      </c>
      <c r="P11" s="28" t="s">
        <v>24</v>
      </c>
      <c r="Q11" s="28" t="s">
        <v>24</v>
      </c>
      <c r="R11" s="28" t="s">
        <v>24</v>
      </c>
      <c r="S11" s="28" t="s">
        <v>24</v>
      </c>
    </row>
    <row r="13" spans="1:19" ht="25" customHeight="1" x14ac:dyDescent="0.2">
      <c r="B13" t="s">
        <v>38</v>
      </c>
      <c r="C13">
        <v>70</v>
      </c>
      <c r="I13">
        <v>40</v>
      </c>
      <c r="K13">
        <v>40</v>
      </c>
      <c r="L13">
        <v>40</v>
      </c>
      <c r="N13">
        <v>40</v>
      </c>
      <c r="O13">
        <v>40</v>
      </c>
      <c r="Q13" s="21" t="s">
        <v>58</v>
      </c>
      <c r="R13" s="21" t="s">
        <v>58</v>
      </c>
      <c r="S13" s="21"/>
    </row>
    <row r="14" spans="1:19" ht="25" customHeight="1" x14ac:dyDescent="0.2">
      <c r="B14" t="s">
        <v>39</v>
      </c>
      <c r="C14">
        <v>60</v>
      </c>
    </row>
    <row r="15" spans="1:19" ht="25" customHeight="1" x14ac:dyDescent="0.2">
      <c r="B15" t="s">
        <v>40</v>
      </c>
      <c r="C15">
        <v>50</v>
      </c>
    </row>
    <row r="16" spans="1:19" x14ac:dyDescent="0.2">
      <c r="B16" t="s">
        <v>51</v>
      </c>
      <c r="C16">
        <v>50</v>
      </c>
    </row>
  </sheetData>
  <sheetProtection selectLockedCells="1" selectUnlockedCells="1"/>
  <mergeCells count="1">
    <mergeCell ref="B3:E3"/>
  </mergeCells>
  <pageMargins left="0.39370078740157483" right="0.39370078740157483" top="0.39370078740157483" bottom="0.39370078740157483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6023-907E-4745-8530-87DCEA946A2C}">
  <sheetPr codeName="Tabelle4"/>
  <dimension ref="A1:D50"/>
  <sheetViews>
    <sheetView tabSelected="1" zoomScaleNormal="100" workbookViewId="0">
      <selection activeCell="B5" sqref="B5:D5"/>
    </sheetView>
  </sheetViews>
  <sheetFormatPr baseColWidth="10" defaultColWidth="11" defaultRowHeight="13" x14ac:dyDescent="0.15"/>
  <cols>
    <col min="1" max="1" width="32.796875" style="30" customWidth="1"/>
    <col min="2" max="3" width="11" style="30" customWidth="1"/>
    <col min="4" max="4" width="32.19921875" style="30" customWidth="1"/>
    <col min="5" max="16384" width="11" style="30"/>
  </cols>
  <sheetData>
    <row r="1" spans="1:4" ht="18" x14ac:dyDescent="0.2">
      <c r="A1" s="34" t="s">
        <v>49</v>
      </c>
      <c r="B1" s="51" t="s">
        <v>47</v>
      </c>
      <c r="C1" s="51"/>
      <c r="D1" s="51"/>
    </row>
    <row r="2" spans="1:4" ht="18" x14ac:dyDescent="0.2">
      <c r="A2" s="34"/>
      <c r="B2" s="34"/>
      <c r="C2" s="34"/>
      <c r="D2" s="34"/>
    </row>
    <row r="3" spans="1:4" ht="18" x14ac:dyDescent="0.2">
      <c r="A3" s="51" t="s">
        <v>48</v>
      </c>
      <c r="B3" s="51"/>
      <c r="C3" s="51"/>
      <c r="D3" s="51"/>
    </row>
    <row r="5" spans="1:4" ht="16" x14ac:dyDescent="0.2">
      <c r="A5" s="41" t="s">
        <v>27</v>
      </c>
      <c r="B5" s="52"/>
      <c r="C5" s="52"/>
      <c r="D5" s="52"/>
    </row>
    <row r="6" spans="1:4" ht="12" customHeight="1" x14ac:dyDescent="0.2">
      <c r="A6" s="41"/>
      <c r="B6" s="41"/>
      <c r="C6" s="41"/>
    </row>
    <row r="7" spans="1:4" ht="16" x14ac:dyDescent="0.2">
      <c r="A7" s="41" t="s">
        <v>28</v>
      </c>
      <c r="B7" s="52"/>
      <c r="C7" s="52"/>
      <c r="D7" s="52"/>
    </row>
    <row r="8" spans="1:4" ht="12" customHeight="1" x14ac:dyDescent="0.2">
      <c r="A8" s="41"/>
      <c r="B8" s="41"/>
      <c r="C8" s="41"/>
    </row>
    <row r="9" spans="1:4" ht="16" x14ac:dyDescent="0.2">
      <c r="A9" s="41" t="s">
        <v>33</v>
      </c>
      <c r="B9" s="52"/>
      <c r="C9" s="52"/>
      <c r="D9" s="52"/>
    </row>
    <row r="10" spans="1:4" ht="12" customHeight="1" x14ac:dyDescent="0.2">
      <c r="A10" s="41"/>
      <c r="B10" s="42"/>
      <c r="C10" s="42"/>
      <c r="D10" s="42"/>
    </row>
    <row r="11" spans="1:4" ht="16" x14ac:dyDescent="0.2">
      <c r="A11" s="41" t="s">
        <v>54</v>
      </c>
      <c r="B11" s="52"/>
      <c r="C11" s="52"/>
      <c r="D11" s="52"/>
    </row>
    <row r="12" spans="1:4" ht="15" customHeight="1" x14ac:dyDescent="0.15"/>
    <row r="14" spans="1:4" ht="18" x14ac:dyDescent="0.2">
      <c r="A14" s="51" t="s">
        <v>26</v>
      </c>
      <c r="B14" s="51"/>
      <c r="C14" s="51"/>
      <c r="D14" s="51"/>
    </row>
    <row r="15" spans="1:4" ht="16" x14ac:dyDescent="0.2">
      <c r="A15" s="29"/>
      <c r="B15" s="41"/>
      <c r="C15" s="41"/>
    </row>
    <row r="16" spans="1:4" ht="16" x14ac:dyDescent="0.2">
      <c r="A16" s="41" t="s">
        <v>35</v>
      </c>
      <c r="B16" s="52"/>
      <c r="C16" s="52"/>
      <c r="D16" s="52"/>
    </row>
    <row r="17" spans="1:4" ht="12" customHeight="1" x14ac:dyDescent="0.2">
      <c r="A17" s="41"/>
    </row>
    <row r="18" spans="1:4" ht="16" x14ac:dyDescent="0.2">
      <c r="A18" s="41" t="s">
        <v>29</v>
      </c>
      <c r="B18" s="52"/>
      <c r="C18" s="52"/>
      <c r="D18" s="52"/>
    </row>
    <row r="19" spans="1:4" ht="12" customHeight="1" x14ac:dyDescent="0.2">
      <c r="A19" s="41"/>
    </row>
    <row r="20" spans="1:4" ht="16" x14ac:dyDescent="0.2">
      <c r="A20" s="41" t="s">
        <v>30</v>
      </c>
      <c r="B20" s="52"/>
      <c r="C20" s="52"/>
      <c r="D20" s="52"/>
    </row>
    <row r="21" spans="1:4" ht="12" customHeight="1" x14ac:dyDescent="0.2">
      <c r="A21" s="41"/>
      <c r="B21" s="41"/>
      <c r="C21" s="41"/>
    </row>
    <row r="22" spans="1:4" ht="16" x14ac:dyDescent="0.2">
      <c r="A22" s="41" t="s">
        <v>31</v>
      </c>
      <c r="B22" s="52"/>
      <c r="C22" s="52"/>
      <c r="D22" s="52"/>
    </row>
    <row r="25" spans="1:4" ht="18" x14ac:dyDescent="0.2">
      <c r="A25" s="51" t="s">
        <v>32</v>
      </c>
      <c r="B25" s="51"/>
      <c r="C25" s="51"/>
      <c r="D25" s="51"/>
    </row>
    <row r="27" spans="1:4" ht="16" x14ac:dyDescent="0.2">
      <c r="A27" s="41" t="s">
        <v>27</v>
      </c>
      <c r="B27" s="52"/>
      <c r="C27" s="52"/>
      <c r="D27" s="52"/>
    </row>
    <row r="28" spans="1:4" ht="12" customHeight="1" x14ac:dyDescent="0.2">
      <c r="A28" s="41"/>
    </row>
    <row r="29" spans="1:4" ht="16" x14ac:dyDescent="0.2">
      <c r="A29" s="41" t="s">
        <v>28</v>
      </c>
      <c r="B29" s="52"/>
      <c r="C29" s="52"/>
      <c r="D29" s="52"/>
    </row>
    <row r="30" spans="1:4" ht="12" customHeight="1" x14ac:dyDescent="0.2">
      <c r="A30" s="41"/>
    </row>
    <row r="31" spans="1:4" ht="16" x14ac:dyDescent="0.2">
      <c r="A31" s="41" t="s">
        <v>33</v>
      </c>
      <c r="B31" s="52"/>
      <c r="C31" s="52"/>
      <c r="D31" s="52"/>
    </row>
    <row r="32" spans="1:4" ht="12" customHeight="1" x14ac:dyDescent="0.2">
      <c r="A32" s="41"/>
    </row>
    <row r="33" spans="1:4" ht="16" x14ac:dyDescent="0.2">
      <c r="A33" s="41" t="s">
        <v>34</v>
      </c>
      <c r="B33" s="52"/>
      <c r="C33" s="52"/>
      <c r="D33" s="52"/>
    </row>
    <row r="36" spans="1:4" ht="18" x14ac:dyDescent="0.2">
      <c r="A36" s="51" t="s">
        <v>43</v>
      </c>
      <c r="B36" s="51"/>
      <c r="C36" s="51"/>
      <c r="D36" s="51"/>
    </row>
    <row r="38" spans="1:4" ht="16" x14ac:dyDescent="0.2">
      <c r="A38" s="43" t="s">
        <v>52</v>
      </c>
      <c r="D38" s="44">
        <f>'3. Anmeldeformular'!D12+'3. Anmeldeformular'!D17+'3. Anmeldeformular'!D23+'3. Anmeldeformular'!D29+'3. Anmeldeformular'!D35</f>
        <v>0</v>
      </c>
    </row>
    <row r="39" spans="1:4" ht="16" x14ac:dyDescent="0.2">
      <c r="A39" s="29" t="s">
        <v>41</v>
      </c>
      <c r="D39" s="45">
        <v>100</v>
      </c>
    </row>
    <row r="40" spans="1:4" x14ac:dyDescent="0.15">
      <c r="D40" s="43"/>
    </row>
    <row r="41" spans="1:4" ht="18" x14ac:dyDescent="0.2">
      <c r="A41" s="34" t="s">
        <v>42</v>
      </c>
      <c r="B41" s="29"/>
      <c r="C41" s="29"/>
      <c r="D41" s="46">
        <f>SUM(D38:D40)</f>
        <v>100</v>
      </c>
    </row>
    <row r="42" spans="1:4" ht="14" customHeight="1" x14ac:dyDescent="0.15"/>
    <row r="43" spans="1:4" ht="14" customHeight="1" x14ac:dyDescent="0.15">
      <c r="A43" s="50" t="s">
        <v>72</v>
      </c>
      <c r="B43" s="50"/>
      <c r="C43" s="50"/>
      <c r="D43" s="50"/>
    </row>
    <row r="44" spans="1:4" ht="14" customHeight="1" x14ac:dyDescent="0.15">
      <c r="A44" s="50"/>
      <c r="B44" s="50"/>
      <c r="C44" s="50"/>
      <c r="D44" s="50"/>
    </row>
    <row r="45" spans="1:4" ht="14" customHeight="1" x14ac:dyDescent="0.15">
      <c r="A45" s="50"/>
      <c r="B45" s="50"/>
      <c r="C45" s="50"/>
      <c r="D45" s="50"/>
    </row>
    <row r="46" spans="1:4" ht="14" customHeight="1" x14ac:dyDescent="0.15">
      <c r="A46" s="50"/>
      <c r="B46" s="50"/>
      <c r="C46" s="50"/>
      <c r="D46" s="50"/>
    </row>
    <row r="47" spans="1:4" ht="10" customHeight="1" x14ac:dyDescent="0.15">
      <c r="A47" s="49"/>
      <c r="B47" s="49"/>
      <c r="C47" s="49"/>
      <c r="D47" s="49"/>
    </row>
    <row r="48" spans="1:4" x14ac:dyDescent="0.15">
      <c r="A48" s="47"/>
      <c r="B48" s="47" t="s">
        <v>71</v>
      </c>
      <c r="C48" s="47"/>
      <c r="D48" s="47"/>
    </row>
    <row r="49" spans="1:4" x14ac:dyDescent="0.15">
      <c r="A49" s="47" t="s">
        <v>69</v>
      </c>
      <c r="B49" s="47"/>
      <c r="C49" s="47"/>
      <c r="D49" s="47"/>
    </row>
    <row r="50" spans="1:4" x14ac:dyDescent="0.15">
      <c r="A50" s="47" t="s">
        <v>70</v>
      </c>
      <c r="B50" s="47"/>
      <c r="C50" s="47"/>
      <c r="D50" s="47"/>
    </row>
  </sheetData>
  <sheetProtection algorithmName="SHA-512" hashValue="k1qqYoM1Q+I/EpNMRefvLA2For5Y73PBeYZkLE4NpObvBxZacXnBYp4G9MBtbkAunOm2ZljWMAFTYQo+D1RiKg==" saltValue="Ziayeee1gTaMyaNupXmBGg==" spinCount="100000" sheet="1" selectLockedCells="1"/>
  <mergeCells count="19">
    <mergeCell ref="A14:D14"/>
    <mergeCell ref="B16:D16"/>
    <mergeCell ref="B1:D1"/>
    <mergeCell ref="B9:D9"/>
    <mergeCell ref="B11:D11"/>
    <mergeCell ref="B5:D5"/>
    <mergeCell ref="B7:D7"/>
    <mergeCell ref="A3:D3"/>
    <mergeCell ref="B27:D27"/>
    <mergeCell ref="B29:D29"/>
    <mergeCell ref="B22:D22"/>
    <mergeCell ref="A25:D25"/>
    <mergeCell ref="B18:D18"/>
    <mergeCell ref="B20:D20"/>
    <mergeCell ref="A47:D47"/>
    <mergeCell ref="A43:D46"/>
    <mergeCell ref="A36:D36"/>
    <mergeCell ref="B31:D31"/>
    <mergeCell ref="B33:D33"/>
  </mergeCells>
  <pageMargins left="0.59055118110236227" right="0.59055118110236227" top="0.78740157480314965" bottom="0.59055118110236227" header="0.31496062992125984" footer="0.31496062992125984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438AF-586A-44C5-8B7A-3260958FA1DD}">
  <sheetPr codeName="Tabelle1"/>
  <dimension ref="A1:B27"/>
  <sheetViews>
    <sheetView zoomScaleNormal="100" workbookViewId="0">
      <selection activeCell="B8" sqref="B8"/>
    </sheetView>
  </sheetViews>
  <sheetFormatPr baseColWidth="10" defaultColWidth="11.19921875" defaultRowHeight="14" x14ac:dyDescent="0.2"/>
  <cols>
    <col min="1" max="1" width="22.19921875" customWidth="1"/>
    <col min="2" max="2" width="73.796875" customWidth="1"/>
  </cols>
  <sheetData>
    <row r="1" spans="1:2" x14ac:dyDescent="0.2">
      <c r="A1" s="3"/>
      <c r="B1" s="3"/>
    </row>
    <row r="2" spans="1:2" ht="29" x14ac:dyDescent="0.2">
      <c r="A2" s="8" t="s">
        <v>66</v>
      </c>
      <c r="B2" s="32" t="s">
        <v>11</v>
      </c>
    </row>
    <row r="3" spans="1:2" ht="29" x14ac:dyDescent="0.2">
      <c r="A3" s="8"/>
      <c r="B3" s="8"/>
    </row>
    <row r="4" spans="1:2" ht="53" customHeight="1" x14ac:dyDescent="0.2">
      <c r="A4" s="54" t="s">
        <v>73</v>
      </c>
      <c r="B4" s="54"/>
    </row>
    <row r="5" spans="1:2" ht="24" thickBot="1" x14ac:dyDescent="0.25">
      <c r="A5" s="9"/>
      <c r="B5" s="9"/>
    </row>
    <row r="6" spans="1:2" ht="23" x14ac:dyDescent="0.2">
      <c r="A6" s="10"/>
      <c r="B6" s="11"/>
    </row>
    <row r="7" spans="1:2" ht="23" x14ac:dyDescent="0.2">
      <c r="A7" s="12"/>
      <c r="B7" s="16"/>
    </row>
    <row r="8" spans="1:2" ht="23" x14ac:dyDescent="0.2">
      <c r="A8" s="14" t="s">
        <v>6</v>
      </c>
      <c r="B8" s="24" t="s">
        <v>36</v>
      </c>
    </row>
    <row r="9" spans="1:2" ht="23" x14ac:dyDescent="0.2">
      <c r="A9" s="14" t="s">
        <v>8</v>
      </c>
      <c r="B9" s="24" t="s">
        <v>36</v>
      </c>
    </row>
    <row r="10" spans="1:2" ht="23" x14ac:dyDescent="0.2">
      <c r="A10" s="14" t="s">
        <v>7</v>
      </c>
      <c r="B10" s="24" t="s">
        <v>36</v>
      </c>
    </row>
    <row r="11" spans="1:2" ht="23" x14ac:dyDescent="0.2">
      <c r="A11" s="14" t="s">
        <v>9</v>
      </c>
      <c r="B11" s="24" t="s">
        <v>36</v>
      </c>
    </row>
    <row r="12" spans="1:2" ht="23" x14ac:dyDescent="0.2">
      <c r="A12" s="14" t="s">
        <v>10</v>
      </c>
      <c r="B12" s="24" t="s">
        <v>36</v>
      </c>
    </row>
    <row r="13" spans="1:2" ht="23" x14ac:dyDescent="0.2">
      <c r="A13" s="14"/>
      <c r="B13" s="13"/>
    </row>
    <row r="14" spans="1:2" ht="24" thickBot="1" x14ac:dyDescent="0.25">
      <c r="A14" s="17"/>
      <c r="B14" s="18"/>
    </row>
    <row r="15" spans="1:2" ht="23" x14ac:dyDescent="0.2">
      <c r="A15" s="19"/>
      <c r="B15" s="20"/>
    </row>
    <row r="16" spans="1:2" ht="49" customHeight="1" x14ac:dyDescent="0.2">
      <c r="A16" s="53" t="s">
        <v>50</v>
      </c>
      <c r="B16" s="53"/>
    </row>
    <row r="17" spans="1:2" ht="23" x14ac:dyDescent="0.2">
      <c r="A17" s="9"/>
      <c r="B17" s="23"/>
    </row>
    <row r="18" spans="1:2" ht="23" x14ac:dyDescent="0.2">
      <c r="A18" s="9"/>
      <c r="B18" s="23"/>
    </row>
    <row r="19" spans="1:2" ht="23" x14ac:dyDescent="0.2">
      <c r="A19" s="9"/>
      <c r="B19" s="23"/>
    </row>
    <row r="20" spans="1:2" ht="23" x14ac:dyDescent="0.2">
      <c r="A20" s="9"/>
      <c r="B20" s="23"/>
    </row>
    <row r="21" spans="1:2" ht="26" customHeight="1" x14ac:dyDescent="0.35">
      <c r="A21" s="15"/>
      <c r="B21" s="9"/>
    </row>
    <row r="22" spans="1:2" ht="26" customHeight="1" x14ac:dyDescent="0.35">
      <c r="A22" s="15"/>
      <c r="B22" s="15"/>
    </row>
    <row r="23" spans="1:2" ht="26" customHeight="1" x14ac:dyDescent="0.2"/>
    <row r="24" spans="1:2" ht="26" customHeight="1" x14ac:dyDescent="0.2"/>
    <row r="25" spans="1:2" ht="26" customHeight="1" x14ac:dyDescent="0.2"/>
    <row r="26" spans="1:2" ht="26" customHeight="1" x14ac:dyDescent="0.2"/>
    <row r="27" spans="1:2" ht="26" customHeight="1" x14ac:dyDescent="0.2"/>
  </sheetData>
  <sheetProtection algorithmName="SHA-512" hashValue="MrduG9Qem4/tGamczW4ANLzSqOfcApxewZXXpFmrRyzWyNHx+EpPnofdtcRVevSJ63vsWyqi36U8WfX1elht4w==" saltValue="RxOO0mnooPUWFto2kIrPPQ==" spinCount="100000" sheet="1" selectLockedCells="1"/>
  <dataConsolidate/>
  <mergeCells count="2">
    <mergeCell ref="A16:B16"/>
    <mergeCell ref="A4:B4"/>
  </mergeCells>
  <pageMargins left="0.7" right="0.7" top="0.78740157499999996" bottom="0.78740157499999996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04D859-E99C-4BC5-B83C-ABEC99216473}">
          <x14:formula1>
            <xm:f>Inhaltsverzeichnis!$A$6:$S$6</xm:f>
          </x14:formula1>
          <xm:sqref>B8:B12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88019-D47E-48F6-A87A-CAF963A11473}">
  <sheetPr codeName="Tabelle3"/>
  <dimension ref="A1:D48"/>
  <sheetViews>
    <sheetView zoomScale="110" zoomScaleNormal="110" workbookViewId="0">
      <selection activeCell="B3" sqref="B3:C3"/>
    </sheetView>
  </sheetViews>
  <sheetFormatPr baseColWidth="10" defaultColWidth="11" defaultRowHeight="14" x14ac:dyDescent="0.15"/>
  <cols>
    <col min="1" max="1" width="21" style="30" customWidth="1"/>
    <col min="2" max="2" width="13.19921875" style="30" customWidth="1"/>
    <col min="3" max="3" width="41" style="30" customWidth="1"/>
    <col min="4" max="4" width="21" style="31" customWidth="1"/>
    <col min="5" max="16384" width="11" style="30"/>
  </cols>
  <sheetData>
    <row r="1" spans="1:4" ht="19" customHeight="1" x14ac:dyDescent="0.2">
      <c r="A1" s="34" t="s">
        <v>53</v>
      </c>
      <c r="B1" s="51" t="s">
        <v>46</v>
      </c>
      <c r="C1" s="51"/>
      <c r="D1" s="51"/>
    </row>
    <row r="2" spans="1:4" ht="16" x14ac:dyDescent="0.2">
      <c r="A2" s="29"/>
    </row>
    <row r="3" spans="1:4" ht="16" x14ac:dyDescent="0.2">
      <c r="A3" s="29" t="s">
        <v>12</v>
      </c>
      <c r="B3" s="52"/>
      <c r="C3" s="52"/>
    </row>
    <row r="4" spans="1:4" ht="10" customHeight="1" x14ac:dyDescent="0.2">
      <c r="A4" s="29"/>
    </row>
    <row r="5" spans="1:4" ht="16" x14ac:dyDescent="0.2">
      <c r="A5" s="29" t="s">
        <v>25</v>
      </c>
      <c r="B5" s="52"/>
      <c r="C5" s="52"/>
    </row>
    <row r="6" spans="1:4" ht="10" customHeight="1" x14ac:dyDescent="0.15">
      <c r="A6" s="57"/>
      <c r="B6" s="57"/>
    </row>
    <row r="7" spans="1:4" ht="16" x14ac:dyDescent="0.2">
      <c r="A7" s="29" t="s">
        <v>55</v>
      </c>
      <c r="B7" s="52"/>
      <c r="C7" s="52"/>
    </row>
    <row r="8" spans="1:4" ht="16" x14ac:dyDescent="0.2">
      <c r="A8" s="29"/>
      <c r="B8" s="33"/>
      <c r="C8" s="33"/>
    </row>
    <row r="9" spans="1:4" ht="16" x14ac:dyDescent="0.2">
      <c r="A9" s="29" t="s">
        <v>74</v>
      </c>
      <c r="B9" s="58"/>
      <c r="C9" s="58"/>
    </row>
    <row r="10" spans="1:4" x14ac:dyDescent="0.15">
      <c r="A10" s="57"/>
      <c r="B10" s="57"/>
    </row>
    <row r="11" spans="1:4" ht="15" customHeight="1" x14ac:dyDescent="0.15">
      <c r="A11" s="55" t="str">
        <f>'2. Diszipline wählen'!B8</f>
        <v>Disziplin wählen</v>
      </c>
      <c r="B11" s="55"/>
      <c r="C11" s="35" t="s">
        <v>44</v>
      </c>
      <c r="D11" s="35" t="s">
        <v>45</v>
      </c>
    </row>
    <row r="12" spans="1:4" ht="16" x14ac:dyDescent="0.15">
      <c r="A12" s="56">
        <f>IF($A$11=Inhaltsverzeichnis!$B$6,Inhaltsverzeichnis!B7,IF($A$11=Inhaltsverzeichnis!$C$6,Inhaltsverzeichnis!C7,IF($A$11=Inhaltsverzeichnis!$D$6,Inhaltsverzeichnis!D7,IF($A$11=Inhaltsverzeichnis!$E$6,Inhaltsverzeichnis!E7,IF($A$11=Inhaltsverzeichnis!$F$6,Inhaltsverzeichnis!F7,IF($A$11=Inhaltsverzeichnis!$G$6,Inhaltsverzeichnis!G7,IF($A$11=Inhaltsverzeichnis!$H$6,Inhaltsverzeichnis!H7,IF($A$11=Inhaltsverzeichnis!$I$6,Inhaltsverzeichnis!I7,IF($A$11=Inhaltsverzeichnis!$J$6,Inhaltsverzeichnis!J7,IF($A$11=Inhaltsverzeichnis!$K$6,Inhaltsverzeichnis!K7,IF($A$11=Inhaltsverzeichnis!$L$6,Inhaltsverzeichnis!L7,IF($A$11=Inhaltsverzeichnis!$M$6,Inhaltsverzeichnis!M7,IF($A$11=Inhaltsverzeichnis!$N$6,Inhaltsverzeichnis!N7,IF($A$11=Inhaltsverzeichnis!$O$6,Inhaltsverzeichnis!O7,IF($A$11=Inhaltsverzeichnis!$P$6,Inhaltsverzeichnis!P7,IF($A$11=Inhaltsverzeichnis!$Q$6,Inhaltsverzeichnis!Q7,IF($A$11=Inhaltsverzeichnis!$R$6,Inhaltsverzeichnis!R7,IF($A$11=Inhaltsverzeichnis!$S$6,Inhaltsverzeichnis!S7,IF($A$11=("Disziplin wählen"),(0))))))))))))))))))))</f>
        <v>0</v>
      </c>
      <c r="B12" s="56"/>
      <c r="C12" s="39"/>
      <c r="D12" s="36">
        <f>IF($A$11=Inhaltsverzeichnis!$B$6,Inhaltsverzeichnis!$C$13,IF($A$11=Inhaltsverzeichnis!$C$6,Inhaltsverzeichnis!C13,IF($A$11=Inhaltsverzeichnis!$D$6,Inhaltsverzeichnis!$C$13,IF($A$11=Inhaltsverzeichnis!$E$6,Inhaltsverzeichnis!$C$13,IF($A$11=Inhaltsverzeichnis!$F$6,Inhaltsverzeichnis!$C$13,IF($A$11=Inhaltsverzeichnis!$G$6,Inhaltsverzeichnis!$C$13,IF($A$11=Inhaltsverzeichnis!$H$6,Inhaltsverzeichnis!$C$13,IF($A$11=Inhaltsverzeichnis!$I$6,Inhaltsverzeichnis!$K$13,IF($A$11=Inhaltsverzeichnis!$J$6,Inhaltsverzeichnis!$C$13,IF($A$11=Inhaltsverzeichnis!$K$6,Inhaltsverzeichnis!$K$13,IF($A$11=Inhaltsverzeichnis!$L$6,Inhaltsverzeichnis!$L$13,IF($A$11=Inhaltsverzeichnis!$M$6,Inhaltsverzeichnis!$C$13,IF($A$11=Inhaltsverzeichnis!$N$6,Inhaltsverzeichnis!$N$13,IF($A$11=Inhaltsverzeichnis!$O$6,Inhaltsverzeichnis!$O$13,IF($A$11=Inhaltsverzeichnis!$P$6,Inhaltsverzeichnis!$C$13,IF($A$11=Inhaltsverzeichnis!Q6,C12*5+C13*5,IF($A$11=Inhaltsverzeichnis!$R$6,C12*5+C13*5,IF($A$11=Inhaltsverzeichnis!$S$6,Inhaltsverzeichnis!$C$13,IF($A$11=("Disziplin wählen"),(0))))))))))))))))))))</f>
        <v>0</v>
      </c>
    </row>
    <row r="13" spans="1:4" ht="16" x14ac:dyDescent="0.15">
      <c r="A13" s="56">
        <f>IF($A$11=Inhaltsverzeichnis!$B$6,Inhaltsverzeichnis!B8,IF($A$11=Inhaltsverzeichnis!$C$6,Inhaltsverzeichnis!C8,IF($A$11=Inhaltsverzeichnis!$D$6,Inhaltsverzeichnis!D8,IF($A$11=Inhaltsverzeichnis!$E$6,Inhaltsverzeichnis!E8,IF($A$11=Inhaltsverzeichnis!$F$6,Inhaltsverzeichnis!F8,IF($A$11=Inhaltsverzeichnis!$G$6,Inhaltsverzeichnis!G8,IF($A$11=Inhaltsverzeichnis!$H$6,Inhaltsverzeichnis!H8,IF($A$11=Inhaltsverzeichnis!$I$6,Inhaltsverzeichnis!I8,IF($A$11=Inhaltsverzeichnis!$J$6,Inhaltsverzeichnis!J8,IF($A$11=Inhaltsverzeichnis!$K$6,Inhaltsverzeichnis!K8,IF($A$11=Inhaltsverzeichnis!$L$6,Inhaltsverzeichnis!L8,IF($A$11=Inhaltsverzeichnis!$M$6,Inhaltsverzeichnis!M8,IF($A$11=Inhaltsverzeichnis!$N$6,Inhaltsverzeichnis!N8,IF($A$11=Inhaltsverzeichnis!$O$6,Inhaltsverzeichnis!O8,IF($A$11=Inhaltsverzeichnis!$P$6,Inhaltsverzeichnis!P8,IF($A$11=Inhaltsverzeichnis!$Q$6,Inhaltsverzeichnis!Q8,IF($A$11=Inhaltsverzeichnis!$R$6,Inhaltsverzeichnis!R8,IF($A$11=Inhaltsverzeichnis!$S$6,Inhaltsverzeichnis!S8,IF($A$11=("Disziplin wählen"),(0))))))))))))))))))))</f>
        <v>0</v>
      </c>
      <c r="B13" s="56"/>
      <c r="C13" s="39"/>
      <c r="D13" s="37"/>
    </row>
    <row r="14" spans="1:4" ht="16" x14ac:dyDescent="0.15">
      <c r="A14" s="56">
        <f>IF($A$11=Inhaltsverzeichnis!$B$6,Inhaltsverzeichnis!B9,IF($A$11=Inhaltsverzeichnis!$C$6,Inhaltsverzeichnis!C9,IF($A$11=Inhaltsverzeichnis!$D$6,Inhaltsverzeichnis!D9,IF($A$11=Inhaltsverzeichnis!$E$6,Inhaltsverzeichnis!E9,IF($A$11=Inhaltsverzeichnis!$F$6,Inhaltsverzeichnis!F9,IF($A$11=Inhaltsverzeichnis!$G$6,Inhaltsverzeichnis!G9,IF($A$11=Inhaltsverzeichnis!$H$6,Inhaltsverzeichnis!H9,IF($A$11=Inhaltsverzeichnis!$I$6,Inhaltsverzeichnis!I9,IF($A$11=Inhaltsverzeichnis!$J$6,Inhaltsverzeichnis!J9,IF($A$11=Inhaltsverzeichnis!$K$6,Inhaltsverzeichnis!K9,IF($A$11=Inhaltsverzeichnis!$L$6,Inhaltsverzeichnis!L9,IF($A$11=Inhaltsverzeichnis!$M$6,Inhaltsverzeichnis!M9,IF($A$11=Inhaltsverzeichnis!$N$6,Inhaltsverzeichnis!N9,IF($A$11=Inhaltsverzeichnis!$O$6,Inhaltsverzeichnis!O9,IF($A$11=Inhaltsverzeichnis!$P$6,Inhaltsverzeichnis!P9,IF($A$11=Inhaltsverzeichnis!$Q$6,Inhaltsverzeichnis!Q9,IF($A$11=Inhaltsverzeichnis!$R$6,Inhaltsverzeichnis!R9,IF($A$11=Inhaltsverzeichnis!$S$6,Inhaltsverzeichnis!S9,IF($A$11=("Disziplin wählen"),(0))))))))))))))))))))</f>
        <v>0</v>
      </c>
      <c r="B14" s="56"/>
      <c r="C14" s="39" t="str">
        <f>IF(A14=Inhaltsverzeichnis!$B$9,"'bitte beilegen!",IF(A14=Inhaltsverzeichnis!$B$10,"Leiter Name / Vorname",IF(A14=Inhaltsverzeichnis!$B$11,"-",IF(A14=Inhaltsverzeichnis!$H$9,"bitte ausfüllen",IF(A14=Inhaltsverzeichnis!$L$9,"bitte ausfüllen",IF(A14=Inhaltsverzeichnis!$K$9,"bitte ausfüllen",IF(A14=Inhaltsverzeichnis!$K$10,"bitte ausfüllen",IF(A14=Inhaltsverzeichnis!$S$9,"Name / Vorname",IF(A14=0,"o")))))))))</f>
        <v>o</v>
      </c>
      <c r="D14" s="37"/>
    </row>
    <row r="15" spans="1:4" ht="16" x14ac:dyDescent="0.15">
      <c r="A15" s="56">
        <f>IF($A$11=Inhaltsverzeichnis!$B$6,Inhaltsverzeichnis!B10,IF($A$11=Inhaltsverzeichnis!$C$6,Inhaltsverzeichnis!C10,IF($A$11=Inhaltsverzeichnis!$D$6,Inhaltsverzeichnis!D10,IF($A$11=Inhaltsverzeichnis!$E$6,Inhaltsverzeichnis!E10,IF($A$11=Inhaltsverzeichnis!$F$6,Inhaltsverzeichnis!F10,IF($A$11=Inhaltsverzeichnis!$G$6,Inhaltsverzeichnis!G10,IF($A$11=Inhaltsverzeichnis!$H$6,Inhaltsverzeichnis!H10,IF($A$11=Inhaltsverzeichnis!$I$6,Inhaltsverzeichnis!I10,IF($A$11=Inhaltsverzeichnis!$J$6,Inhaltsverzeichnis!J10,IF($A$11=Inhaltsverzeichnis!$K$6,Inhaltsverzeichnis!K10,IF($A$11=Inhaltsverzeichnis!$L$6,Inhaltsverzeichnis!L10,IF($A$11=Inhaltsverzeichnis!$M$6,Inhaltsverzeichnis!M10,IF($A$11=Inhaltsverzeichnis!$N$6,Inhaltsverzeichnis!N10,IF($A$11=Inhaltsverzeichnis!$O$6,Inhaltsverzeichnis!O10,IF($A$11=Inhaltsverzeichnis!$P$6,Inhaltsverzeichnis!P10,IF($A$11=Inhaltsverzeichnis!$Q$6,Inhaltsverzeichnis!Q10,IF($A$11=Inhaltsverzeichnis!$R$6,Inhaltsverzeichnis!R10,IF($A$11=Inhaltsverzeichnis!$S$6,Inhaltsverzeichnis!S10,IF($A$11=("Disziplin wählen"),(0))))))))))))))))))))</f>
        <v>0</v>
      </c>
      <c r="B15" s="56"/>
      <c r="C15" s="39" t="str">
        <f>IF(A15=Inhaltsverzeichnis!$B$9,"'bitte beilegen!",IF(A15=Inhaltsverzeichnis!$B$10,"bitte ausfüllen",IF(A15=Inhaltsverzeichnis!$B$11,"-",IF(A15=Inhaltsverzeichnis!$H$9,"bitte ausfüllen",IF(A15=Inhaltsverzeichnis!$L$10,"bitte ausfüllen",IF(A15=Inhaltsverzeichnis!$K$9,"bitte ausfüllen",IF(A15=Inhaltsverzeichnis!$K$10,"bitte ausfüllen",IF(A15=0,"o"))))))))</f>
        <v>o</v>
      </c>
      <c r="D15" s="37"/>
    </row>
    <row r="16" spans="1:4" ht="16" x14ac:dyDescent="0.15">
      <c r="A16" s="56">
        <f>IF($A$11=Inhaltsverzeichnis!$B$6,Inhaltsverzeichnis!B11,IF($A$11=Inhaltsverzeichnis!$C$6,Inhaltsverzeichnis!C11,IF($A$11=Inhaltsverzeichnis!$D$6,Inhaltsverzeichnis!D11,IF($A$11=Inhaltsverzeichnis!$E$6,Inhaltsverzeichnis!E11,IF($A$11=Inhaltsverzeichnis!$F$6,Inhaltsverzeichnis!F11,IF($A$11=Inhaltsverzeichnis!$G$6,Inhaltsverzeichnis!G11,IF($A$11=Inhaltsverzeichnis!$H$6,Inhaltsverzeichnis!H11,IF($A$11=Inhaltsverzeichnis!$I$6,Inhaltsverzeichnis!I11,IF($A$11=Inhaltsverzeichnis!$J$6,Inhaltsverzeichnis!J11,IF($A$11=Inhaltsverzeichnis!$K$6,Inhaltsverzeichnis!K11,IF($A$11=Inhaltsverzeichnis!$L$6,Inhaltsverzeichnis!L11,IF($A$11=Inhaltsverzeichnis!$M$6,Inhaltsverzeichnis!M11,IF($A$11=Inhaltsverzeichnis!$N$6,Inhaltsverzeichnis!N11,IF($A$11=Inhaltsverzeichnis!$O$6,Inhaltsverzeichnis!O11,IF($A$11=Inhaltsverzeichnis!$P$6,Inhaltsverzeichnis!P11,IF($A$11=Inhaltsverzeichnis!$Q$6,Inhaltsverzeichnis!Q11,IF($A$11=Inhaltsverzeichnis!$R$6,Inhaltsverzeichnis!R11,IF($A$11=Inhaltsverzeichnis!$S$6,Inhaltsverzeichnis!S11,IF($A$11=("Disziplin wählen"),(0))))))))))))))))))))</f>
        <v>0</v>
      </c>
      <c r="B16" s="56"/>
      <c r="C16" s="39" t="str">
        <f>IF(A16=Inhaltsverzeichnis!$B$9,"'bitte beilegen!",IF(A16=Inhaltsverzeichnis!$B$10,"Leiter Name / Vorname",IF(A16=Inhaltsverzeichnis!$B$11,"-",IF(A16=Inhaltsverzeichnis!$H$9,"Name / Vorname",IF(A16=Inhaltsverzeichnis!$H$10,"Name / Vorname",IF(A16=Inhaltsverzeichnis!$K$9,"mit / ohne",IF(A16=Inhaltsverzeichnis!$K$10,"Feldgrösse",IF(A16=0,"o"))))))))</f>
        <v>o</v>
      </c>
      <c r="D16" s="37"/>
    </row>
    <row r="17" spans="1:4" ht="16" customHeight="1" x14ac:dyDescent="0.15">
      <c r="A17" s="69" t="str">
        <f>'2. Diszipline wählen'!B9</f>
        <v>Disziplin wählen</v>
      </c>
      <c r="B17" s="70"/>
      <c r="C17" s="71"/>
      <c r="D17" s="36">
        <f>IF($A$17=Inhaltsverzeichnis!$B$6,Inhaltsverzeichnis!$C$14,IF($A$17=Inhaltsverzeichnis!$C$6,Inhaltsverzeichnis!C14,IF($A$17=Inhaltsverzeichnis!$D$6,Inhaltsverzeichnis!$C$14,IF($A$17=Inhaltsverzeichnis!$E$6,Inhaltsverzeichnis!$C$14,IF($A$17=Inhaltsverzeichnis!$F$6,Inhaltsverzeichnis!$C$14,IF($A$17=Inhaltsverzeichnis!$G$6,Inhaltsverzeichnis!$C$14,IF($A$17=Inhaltsverzeichnis!$H$6,Inhaltsverzeichnis!$C$14,IF($A$17=Inhaltsverzeichnis!$I$6,Inhaltsverzeichnis!$K$13,IF($A$17=Inhaltsverzeichnis!$J$6,Inhaltsverzeichnis!$C$14,IF($A$17=Inhaltsverzeichnis!$K$6,Inhaltsverzeichnis!$K$13,IF($A$17=Inhaltsverzeichnis!$L$6,Inhaltsverzeichnis!$L$13,IF($A$17=Inhaltsverzeichnis!$M$6,Inhaltsverzeichnis!$C$14,IF($A$17=Inhaltsverzeichnis!$N$6,Inhaltsverzeichnis!$N$13,IF($A$17=Inhaltsverzeichnis!$O$6,Inhaltsverzeichnis!$C$14,IF($A$17=Inhaltsverzeichnis!$P$6,Inhaltsverzeichnis!$C$14,IF($A$17=Inhaltsverzeichnis!Q6,C18*5+C19*5,IF($A$17=Inhaltsverzeichnis!R6,C18*5+C19*5,IF($A$17=Inhaltsverzeichnis!$S$6,Inhaltsverzeichnis!$C$14,IF($A$17=("Disziplin wählen"),(0))))))))))))))))))))</f>
        <v>0</v>
      </c>
    </row>
    <row r="18" spans="1:4" ht="16" x14ac:dyDescent="0.15">
      <c r="A18" s="56">
        <f>IF($A$17=Inhaltsverzeichnis!$B$6,Inhaltsverzeichnis!B7,IF($A$17=Inhaltsverzeichnis!$C$6,Inhaltsverzeichnis!C7,IF($A$17=Inhaltsverzeichnis!$D$6,Inhaltsverzeichnis!D7,IF($A$17=Inhaltsverzeichnis!$E$6,Inhaltsverzeichnis!E7,IF($A$17=Inhaltsverzeichnis!$F$6,Inhaltsverzeichnis!F7,IF($A$17=Inhaltsverzeichnis!$G$6,Inhaltsverzeichnis!G7,IF($A$17=Inhaltsverzeichnis!$H$6,Inhaltsverzeichnis!H7,IF($A$17=Inhaltsverzeichnis!$I$6,Inhaltsverzeichnis!I7,IF($A$17=Inhaltsverzeichnis!$J$6,Inhaltsverzeichnis!J7,IF($A$17=Inhaltsverzeichnis!$K$6,Inhaltsverzeichnis!K7,IF($A$17=Inhaltsverzeichnis!$L$6,Inhaltsverzeichnis!L7,IF($A$17=Inhaltsverzeichnis!$M$6,Inhaltsverzeichnis!M7,IF($A$17=Inhaltsverzeichnis!$N$6,Inhaltsverzeichnis!N7,IF($A$17=Inhaltsverzeichnis!$O$6,Inhaltsverzeichnis!O7,IF($A$17=Inhaltsverzeichnis!$P$6,Inhaltsverzeichnis!P7,IF($A$17=Inhaltsverzeichnis!$Q$6,Inhaltsverzeichnis!Q7,IF($A$17=Inhaltsverzeichnis!$R$6,Inhaltsverzeichnis!R7,IF($A$11=Inhaltsverzeichnis!$S$6,Inhaltsverzeichnis!S7,IF($A$17=("Disziplin wählen"),(0))))))))))))))))))))</f>
        <v>0</v>
      </c>
      <c r="B18" s="56"/>
      <c r="C18" s="39"/>
      <c r="D18" s="37"/>
    </row>
    <row r="19" spans="1:4" ht="16" x14ac:dyDescent="0.15">
      <c r="A19" s="56">
        <f>IF($A$17=Inhaltsverzeichnis!$B$6,Inhaltsverzeichnis!B8,IF($A$17=Inhaltsverzeichnis!$C$6,Inhaltsverzeichnis!C8,IF($A$17=Inhaltsverzeichnis!$D$6,Inhaltsverzeichnis!D8,IF($A$17=Inhaltsverzeichnis!$E$6,Inhaltsverzeichnis!E8,IF($A$17=Inhaltsverzeichnis!$F$6,Inhaltsverzeichnis!F8,IF($A$17=Inhaltsverzeichnis!$G$6,Inhaltsverzeichnis!G8,IF($A$17=Inhaltsverzeichnis!$H$6,Inhaltsverzeichnis!H8,IF($A$17=Inhaltsverzeichnis!$I$6,Inhaltsverzeichnis!I8,IF($A$17=Inhaltsverzeichnis!$J$6,Inhaltsverzeichnis!J8,IF($A$17=Inhaltsverzeichnis!$K$6,Inhaltsverzeichnis!K8,IF($A$17=Inhaltsverzeichnis!$L$6,Inhaltsverzeichnis!L8,IF($A$17=Inhaltsverzeichnis!$M$6,Inhaltsverzeichnis!M8,IF($A$17=Inhaltsverzeichnis!$N$6,Inhaltsverzeichnis!N8,IF($A$17=Inhaltsverzeichnis!$O$6,Inhaltsverzeichnis!O8,IF($A$17=Inhaltsverzeichnis!$P$6,Inhaltsverzeichnis!P8,IF($A$17=Inhaltsverzeichnis!$Q$6,Inhaltsverzeichnis!Q8,IF($A$17=Inhaltsverzeichnis!$R$6,Inhaltsverzeichnis!R8,IF($A$11=Inhaltsverzeichnis!$S$6,Inhaltsverzeichnis!S8,IF($A$17=("Disziplin wählen"),(0))))))))))))))))))))</f>
        <v>0</v>
      </c>
      <c r="B19" s="56"/>
      <c r="C19" s="39"/>
      <c r="D19" s="37"/>
    </row>
    <row r="20" spans="1:4" ht="16" x14ac:dyDescent="0.15">
      <c r="A20" s="56">
        <f>IF($A$17=Inhaltsverzeichnis!$B$6,Inhaltsverzeichnis!B9,IF($A$17=Inhaltsverzeichnis!$C$6,Inhaltsverzeichnis!C9,IF($A$17=Inhaltsverzeichnis!$D$6,Inhaltsverzeichnis!D9,IF($A$17=Inhaltsverzeichnis!$E$6,Inhaltsverzeichnis!E9,IF($A$17=Inhaltsverzeichnis!$F$6,Inhaltsverzeichnis!F9,IF($A$17=Inhaltsverzeichnis!$G$6,Inhaltsverzeichnis!G9,IF($A$17=Inhaltsverzeichnis!$H$6,Inhaltsverzeichnis!H9,IF($A$17=Inhaltsverzeichnis!$I$6,Inhaltsverzeichnis!I9,IF($A$17=Inhaltsverzeichnis!$J$6,Inhaltsverzeichnis!J9,IF($A$17=Inhaltsverzeichnis!$K$6,Inhaltsverzeichnis!K9,IF($A$17=Inhaltsverzeichnis!$L$6,Inhaltsverzeichnis!L9,IF($A$17=Inhaltsverzeichnis!$M$6,Inhaltsverzeichnis!M9,IF($A$17=Inhaltsverzeichnis!$N$6,Inhaltsverzeichnis!N9,IF($A$17=Inhaltsverzeichnis!$O$6,Inhaltsverzeichnis!O9,IF($A$17=Inhaltsverzeichnis!$P$6,Inhaltsverzeichnis!P9,IF($A$17=Inhaltsverzeichnis!$Q$6,Inhaltsverzeichnis!Q9,IF($A$17=Inhaltsverzeichnis!$R$6,Inhaltsverzeichnis!R9,IF($A$11=Inhaltsverzeichnis!$S$6,Inhaltsverzeichnis!S9,IF($A$17=("Disziplin wählen"),(0))))))))))))))))))))</f>
        <v>0</v>
      </c>
      <c r="B20" s="56"/>
      <c r="C20" s="39" t="str">
        <f>IF(A20=Inhaltsverzeichnis!$B$9,"'bitte beilegen!",IF(A20=Inhaltsverzeichnis!$B$10,"Leiter Name / Vorname",IF(A20=Inhaltsverzeichnis!$B$11,"leer lassen",IF(A20=Inhaltsverzeichnis!$L$9,"Name / Vorname",IF(A20=Inhaltsverzeichnis!$J$10,"Name / Vorname",IF(A20=Inhaltsverzeichnis!$K$9,"mit / ohne",IF(A20=Inhaltsverzeichnis!$K$10,"bitte ausfüllen",IF(A20=Inhaltsverzeichnis!$S$9,"Name / Vorname",IF(A20=0,"o")))))))))</f>
        <v>o</v>
      </c>
      <c r="D20" s="37"/>
    </row>
    <row r="21" spans="1:4" ht="16" x14ac:dyDescent="0.15">
      <c r="A21" s="56">
        <f>IF($A$17=Inhaltsverzeichnis!$B$6,Inhaltsverzeichnis!B10,IF($A$17=Inhaltsverzeichnis!$C$6,Inhaltsverzeichnis!C10,IF($A$17=Inhaltsverzeichnis!$D$6,Inhaltsverzeichnis!D10,IF($A$17=Inhaltsverzeichnis!$E$6,Inhaltsverzeichnis!E10,IF($A$17=Inhaltsverzeichnis!$F$6,Inhaltsverzeichnis!F10,IF($A$17=Inhaltsverzeichnis!$G$6,Inhaltsverzeichnis!G10,IF($A$17=Inhaltsverzeichnis!$H$6,Inhaltsverzeichnis!H10,IF($A$17=Inhaltsverzeichnis!$I$6,Inhaltsverzeichnis!I10,IF($A$17=Inhaltsverzeichnis!$J$6,Inhaltsverzeichnis!J10,IF($A$17=Inhaltsverzeichnis!$K$6,Inhaltsverzeichnis!K10,IF($A$17=Inhaltsverzeichnis!$L$6,Inhaltsverzeichnis!L10,IF($A$17=Inhaltsverzeichnis!$M$6,Inhaltsverzeichnis!M10,IF($A$17=Inhaltsverzeichnis!$N$6,Inhaltsverzeichnis!N10,IF($A$17=Inhaltsverzeichnis!$O$6,Inhaltsverzeichnis!O10,IF($A$17=Inhaltsverzeichnis!$P$6,Inhaltsverzeichnis!P10,IF($A$17=Inhaltsverzeichnis!$Q$6,Inhaltsverzeichnis!Q10,IF($A$17=Inhaltsverzeichnis!$R$6,Inhaltsverzeichnis!R10,IF($A$11=Inhaltsverzeichnis!$S$6,Inhaltsverzeichnis!S10,IF($A$17=("Disziplin wählen"),(0))))))))))))))))))))</f>
        <v>0</v>
      </c>
      <c r="B21" s="56"/>
      <c r="C21" s="39" t="str">
        <f>IF(A21=Inhaltsverzeichnis!$B$9,"'bitte beilegen!",IF(A21=Inhaltsverzeichnis!$B$10,"bitte ausfüllen",IF(A21=Inhaltsverzeichnis!$B$11,"-",IF(A21=Inhaltsverzeichnis!$H$9,"bitte ausfüllen",IF(A21=Inhaltsverzeichnis!$H$10,"bitte ausfüllen",IF(A21=Inhaltsverzeichnis!$L$10,"Name / Vorname",IF(A21=Inhaltsverzeichnis!$K$9,"bitte ausfüllen",IF(A21=Inhaltsverzeichnis!$K$10,"bitte ausfüllen",IF(A21=0,"o")))))))))</f>
        <v>o</v>
      </c>
      <c r="D21" s="37"/>
    </row>
    <row r="22" spans="1:4" ht="16" x14ac:dyDescent="0.15">
      <c r="A22" s="56">
        <f>IF($A$17=Inhaltsverzeichnis!$B$6,Inhaltsverzeichnis!B11,IF($A$17=Inhaltsverzeichnis!$C$6,Inhaltsverzeichnis!C11,IF($A$17=Inhaltsverzeichnis!$D$6,Inhaltsverzeichnis!D11,IF($A$17=Inhaltsverzeichnis!$E$6,Inhaltsverzeichnis!E11,IF($A$17=Inhaltsverzeichnis!$F$6,Inhaltsverzeichnis!F11,IF($A$17=Inhaltsverzeichnis!$G$6,Inhaltsverzeichnis!G11,IF($A$17=Inhaltsverzeichnis!$H$6,Inhaltsverzeichnis!H11,IF($A$17=Inhaltsverzeichnis!$I$6,Inhaltsverzeichnis!I11,IF($A$17=Inhaltsverzeichnis!$J$6,Inhaltsverzeichnis!J11,IF($A$17=Inhaltsverzeichnis!$K$6,Inhaltsverzeichnis!K11,IF($A$17=Inhaltsverzeichnis!$L$6,Inhaltsverzeichnis!L11,IF($A$17=Inhaltsverzeichnis!$M$6,Inhaltsverzeichnis!M11,IF($A$17=Inhaltsverzeichnis!$N$6,Inhaltsverzeichnis!N11,IF($A$17=Inhaltsverzeichnis!$O$6,Inhaltsverzeichnis!O11,IF($A$17=Inhaltsverzeichnis!$P$6,Inhaltsverzeichnis!P11,IF($A$17=Inhaltsverzeichnis!$Q$6,Inhaltsverzeichnis!Q11,IF($A$17=Inhaltsverzeichnis!$R$6,Inhaltsverzeichnis!R11,IF($A$11=Inhaltsverzeichnis!$S$6,Inhaltsverzeichnis!S11,IF($A$17=("Disziplin wählen"),(0))))))))))))))))))))</f>
        <v>0</v>
      </c>
      <c r="B22" s="56"/>
      <c r="C22" s="39" t="str">
        <f>IF(A22=Inhaltsverzeichnis!$B$9,"'bitte beilegen!",IF(A22=Inhaltsverzeichnis!$B$10,"Leiter Name / Vorname",IF(A22=Inhaltsverzeichnis!$B$11,"-",IF(A22=Inhaltsverzeichnis!$H$9,"Name / Vorname",IF(A22=Inhaltsverzeichnis!$H$10,"Name / Vorname",IF(A22=Inhaltsverzeichnis!$K$9,"mit / ohne",IF(A22=Inhaltsverzeichnis!$K$10,"Feldgrösse",IF(A22=0,"o"))))))))</f>
        <v>o</v>
      </c>
      <c r="D22" s="37"/>
    </row>
    <row r="23" spans="1:4" ht="16" customHeight="1" x14ac:dyDescent="0.15">
      <c r="A23" s="69" t="str">
        <f>'2. Diszipline wählen'!B10</f>
        <v>Disziplin wählen</v>
      </c>
      <c r="B23" s="70"/>
      <c r="C23" s="71"/>
      <c r="D23" s="36">
        <f>IF($A$23=Inhaltsverzeichnis!$B$6,Inhaltsverzeichnis!$C$15,IF($A$23=Inhaltsverzeichnis!$C$6,Inhaltsverzeichnis!$C$15,IF($A$23=Inhaltsverzeichnis!$D$6,Inhaltsverzeichnis!$C$15,IF($A$23=Inhaltsverzeichnis!$E$6,Inhaltsverzeichnis!$C$15,IF($A$23=Inhaltsverzeichnis!$F$6,Inhaltsverzeichnis!$C$15,IF($A$23=Inhaltsverzeichnis!$G$6,Inhaltsverzeichnis!$C$15,IF($A$23=Inhaltsverzeichnis!$H$6,Inhaltsverzeichnis!$C$15,IF($A$23=Inhaltsverzeichnis!$I$6,Inhaltsverzeichnis!$K$13,IF($A$23=Inhaltsverzeichnis!$J$6,Inhaltsverzeichnis!$C$15,IF($A$23=Inhaltsverzeichnis!$K$6,Inhaltsverzeichnis!$K$13,IF($A$23=Inhaltsverzeichnis!$L$6,Inhaltsverzeichnis!$L$13,IF($A$23=Inhaltsverzeichnis!$M$6,Inhaltsverzeichnis!$C$15,IF($A$23=Inhaltsverzeichnis!$N$6,Inhaltsverzeichnis!$N$13,IF($A$23=Inhaltsverzeichnis!$O$6,Inhaltsverzeichnis!$O$13,IF($A$23=Inhaltsverzeichnis!$P$6,Inhaltsverzeichnis!$C$15,IF($A$23=Inhaltsverzeichnis!Q6,C24*5+C25*5,IF($A$23=Inhaltsverzeichnis!R6,C24*5+C25*5,IF($A$23=Inhaltsverzeichnis!$S$6,Inhaltsverzeichnis!$C$15,IF($A$23=("Disziplin wählen"),(0))))))))))))))))))))</f>
        <v>0</v>
      </c>
    </row>
    <row r="24" spans="1:4" ht="16" x14ac:dyDescent="0.15">
      <c r="A24" s="56">
        <f>IF($A$23=Inhaltsverzeichnis!$B$6,Inhaltsverzeichnis!B7,IF($A$23=Inhaltsverzeichnis!$C$6,Inhaltsverzeichnis!C7,IF($A$23=Inhaltsverzeichnis!$D$6,Inhaltsverzeichnis!D7,IF($A$23=Inhaltsverzeichnis!$E$6,Inhaltsverzeichnis!E7,IF($A$23=Inhaltsverzeichnis!$F$6,Inhaltsverzeichnis!F7,IF($A$23=Inhaltsverzeichnis!$G$6,Inhaltsverzeichnis!G7,IF($A$23=Inhaltsverzeichnis!$H$6,Inhaltsverzeichnis!H7,IF($A$23=Inhaltsverzeichnis!$I$6,Inhaltsverzeichnis!I7,IF($A$23=Inhaltsverzeichnis!$J$6,Inhaltsverzeichnis!J7,IF($A$23=Inhaltsverzeichnis!$K$6,Inhaltsverzeichnis!K7,IF($A$23=Inhaltsverzeichnis!$L$6,Inhaltsverzeichnis!L7,IF($A$23=Inhaltsverzeichnis!$M$6,Inhaltsverzeichnis!M7,IF($A$23=Inhaltsverzeichnis!$N$6,Inhaltsverzeichnis!N7,IF($A$23=Inhaltsverzeichnis!$O$6,Inhaltsverzeichnis!O7,IF($A$23=Inhaltsverzeichnis!$P$6,Inhaltsverzeichnis!P7,IF($A$23=Inhaltsverzeichnis!$Q$6,Inhaltsverzeichnis!Q7,IF($A$23=Inhaltsverzeichnis!$R$6,Inhaltsverzeichnis!R7,IF($A$11=Inhaltsverzeichnis!$S$6,Inhaltsverzeichnis!S7,IF($A$17=("Disziplin wählen"),(0))))))))))))))))))))</f>
        <v>0</v>
      </c>
      <c r="B24" s="56"/>
      <c r="C24" s="39"/>
      <c r="D24" s="37"/>
    </row>
    <row r="25" spans="1:4" ht="16" x14ac:dyDescent="0.15">
      <c r="A25" s="56">
        <f>IF($A$23=Inhaltsverzeichnis!$B$6,Inhaltsverzeichnis!B8,IF($A$23=Inhaltsverzeichnis!$C$6,Inhaltsverzeichnis!C8,IF($A$23=Inhaltsverzeichnis!$D$6,Inhaltsverzeichnis!D8,IF($A$23=Inhaltsverzeichnis!$E$6,Inhaltsverzeichnis!E8,IF($A$23=Inhaltsverzeichnis!$F$6,Inhaltsverzeichnis!F8,IF($A$23=Inhaltsverzeichnis!$G$6,Inhaltsverzeichnis!G8,IF($A$23=Inhaltsverzeichnis!$H$6,Inhaltsverzeichnis!H8,IF($A$23=Inhaltsverzeichnis!$I$6,Inhaltsverzeichnis!I8,IF($A$23=Inhaltsverzeichnis!$J$6,Inhaltsverzeichnis!J8,IF($A$23=Inhaltsverzeichnis!$K$6,Inhaltsverzeichnis!K8,IF($A$23=Inhaltsverzeichnis!$L$6,Inhaltsverzeichnis!L8,IF($A$23=Inhaltsverzeichnis!$M$6,Inhaltsverzeichnis!M8,IF($A$23=Inhaltsverzeichnis!$N$6,Inhaltsverzeichnis!N8,IF($A$23=Inhaltsverzeichnis!$O$6,Inhaltsverzeichnis!O8,IF($A$23=Inhaltsverzeichnis!$P$6,Inhaltsverzeichnis!P8,IF($A$23=Inhaltsverzeichnis!$Q$6,Inhaltsverzeichnis!Q8,IF($A$23=Inhaltsverzeichnis!$R$6,Inhaltsverzeichnis!R8,IF($A$11=Inhaltsverzeichnis!$S$6,Inhaltsverzeichnis!S8,IF($A$17=("Disziplin wählen"),(0))))))))))))))))))))</f>
        <v>0</v>
      </c>
      <c r="B25" s="56"/>
      <c r="C25" s="39"/>
      <c r="D25" s="37"/>
    </row>
    <row r="26" spans="1:4" ht="16" x14ac:dyDescent="0.15">
      <c r="A26" s="56">
        <f>IF($A$23=Inhaltsverzeichnis!$B$6,Inhaltsverzeichnis!B9,IF($A$23=Inhaltsverzeichnis!$C$6,Inhaltsverzeichnis!C9,IF($A$23=Inhaltsverzeichnis!$D$6,Inhaltsverzeichnis!D9,IF($A$23=Inhaltsverzeichnis!$E$6,Inhaltsverzeichnis!E9,IF($A$23=Inhaltsverzeichnis!$F$6,Inhaltsverzeichnis!F9,IF($A$23=Inhaltsverzeichnis!$G$6,Inhaltsverzeichnis!G9,IF($A$23=Inhaltsverzeichnis!$H$6,Inhaltsverzeichnis!H9,IF($A$23=Inhaltsverzeichnis!$I$6,Inhaltsverzeichnis!I9,IF($A$23=Inhaltsverzeichnis!$J$6,Inhaltsverzeichnis!J9,IF($A$23=Inhaltsverzeichnis!$K$6,Inhaltsverzeichnis!K9,IF($A$23=Inhaltsverzeichnis!$L$6,Inhaltsverzeichnis!L9,IF($A$23=Inhaltsverzeichnis!$M$6,Inhaltsverzeichnis!M9,IF($A$23=Inhaltsverzeichnis!$N$6,Inhaltsverzeichnis!N9,IF($A$23=Inhaltsverzeichnis!$O$6,Inhaltsverzeichnis!O9,IF($A$23=Inhaltsverzeichnis!$P$6,Inhaltsverzeichnis!P9,IF($A$23=Inhaltsverzeichnis!$Q$6,Inhaltsverzeichnis!Q9,IF($A$23=Inhaltsverzeichnis!$R$6,Inhaltsverzeichnis!R9,IF($A$11=Inhaltsverzeichnis!$S$6,Inhaltsverzeichnis!S9,IF($A$17=("Disziplin wählen"),(0))))))))))))))))))))</f>
        <v>0</v>
      </c>
      <c r="B26" s="56"/>
      <c r="C26" s="39" t="str">
        <f>IF(A26=Inhaltsverzeichnis!$B$9,"'bitte beilegen!",IF(A26=Inhaltsverzeichnis!$B$10,"bitte ausfüllen",IF(A26=Inhaltsverzeichnis!$B$11,"leer lassen",IF(A26=Inhaltsverzeichnis!$H$9,"bitte ausfüllen",IF(A26=Inhaltsverzeichnis!$H$10,"bitte ausfüllen",IF(A26=Inhaltsverzeichnis!$K$9,"bitte ausfüllen",IF(A26=Inhaltsverzeichnis!$K$10,"bitte ausfüllen",IF(A26=Inhaltsverzeichnis!$L$9,"Name / Vorname",IF(A26=Inhaltsverzeichnis!$S$9,"Name / Vorname",IF(A26=0,"o"))))))))))</f>
        <v>o</v>
      </c>
      <c r="D26" s="37"/>
    </row>
    <row r="27" spans="1:4" ht="16" x14ac:dyDescent="0.15">
      <c r="A27" s="56">
        <f>IF($A$23=Inhaltsverzeichnis!$B$6,Inhaltsverzeichnis!B10,IF($A$23=Inhaltsverzeichnis!$C$6,Inhaltsverzeichnis!C10,IF($A$23=Inhaltsverzeichnis!$D$6,Inhaltsverzeichnis!D10,IF($A$23=Inhaltsverzeichnis!$E$6,Inhaltsverzeichnis!E10,IF($A$23=Inhaltsverzeichnis!$F$6,Inhaltsverzeichnis!F10,IF($A$23=Inhaltsverzeichnis!$G$6,Inhaltsverzeichnis!G10,IF($A$23=Inhaltsverzeichnis!$H$6,Inhaltsverzeichnis!H10,IF($A$23=Inhaltsverzeichnis!$I$6,Inhaltsverzeichnis!I10,IF($A$23=Inhaltsverzeichnis!$J$6,Inhaltsverzeichnis!J10,IF($A$23=Inhaltsverzeichnis!$K$6,Inhaltsverzeichnis!K10,IF($A$23=Inhaltsverzeichnis!$L$6,Inhaltsverzeichnis!L10,IF($A$23=Inhaltsverzeichnis!$M$6,Inhaltsverzeichnis!M10,IF($A$23=Inhaltsverzeichnis!$N$6,Inhaltsverzeichnis!N10,IF($A$23=Inhaltsverzeichnis!$O$6,Inhaltsverzeichnis!O10,IF($A$23=Inhaltsverzeichnis!$P$6,Inhaltsverzeichnis!P10,IF($A$23=Inhaltsverzeichnis!$Q$6,Inhaltsverzeichnis!Q10,IF($A$23=Inhaltsverzeichnis!$R$6,Inhaltsverzeichnis!R10,IF($A$11=Inhaltsverzeichnis!$S$6,Inhaltsverzeichnis!S10,IF($A$17=("Disziplin wählen"),(0))))))))))))))))))))</f>
        <v>0</v>
      </c>
      <c r="B27" s="56"/>
      <c r="C27" s="39" t="str">
        <f>IF(A27=Inhaltsverzeichnis!$B$9,"'bitte beilegen!",IF(A27=Inhaltsverzeichnis!$B$10,"bitte ausfüllen",IF(A27=Inhaltsverzeichnis!$B$11,"-",IF(A27=Inhaltsverzeichnis!$H$9,"bitte ausfüllen",IF(A27=Inhaltsverzeichnis!$H$10,"bitte ausfüllen",IF(A27=Inhaltsverzeichnis!$K$9,"bitte ausfüllen",IF(A27=Inhaltsverzeichnis!$K$10,"bitte ausfüllen",IF(A27=Inhaltsverzeichnis!$L$10,"Name / Vorname",IF(A27=0,"o")))))))))</f>
        <v>o</v>
      </c>
      <c r="D27" s="37"/>
    </row>
    <row r="28" spans="1:4" ht="16" x14ac:dyDescent="0.15">
      <c r="A28" s="56">
        <f>IF($A$23=Inhaltsverzeichnis!$B$6,Inhaltsverzeichnis!B11,IF($A$23=Inhaltsverzeichnis!$C$6,Inhaltsverzeichnis!C11,IF($A$23=Inhaltsverzeichnis!$D$6,Inhaltsverzeichnis!D11,IF($A$23=Inhaltsverzeichnis!$E$6,Inhaltsverzeichnis!E11,IF($A$23=Inhaltsverzeichnis!$F$6,Inhaltsverzeichnis!F11,IF($A$23=Inhaltsverzeichnis!$G$6,Inhaltsverzeichnis!G11,IF($A$23=Inhaltsverzeichnis!$H$6,Inhaltsverzeichnis!H11,IF($A$23=Inhaltsverzeichnis!$I$6,Inhaltsverzeichnis!I11,IF($A$23=Inhaltsverzeichnis!$J$6,Inhaltsverzeichnis!J11,IF($A$23=Inhaltsverzeichnis!$K$6,Inhaltsverzeichnis!K11,IF($A$23=Inhaltsverzeichnis!$L$6,Inhaltsverzeichnis!L11,IF($A$23=Inhaltsverzeichnis!$M$6,Inhaltsverzeichnis!M11,IF($A$23=Inhaltsverzeichnis!$N$6,Inhaltsverzeichnis!N11,IF($A$23=Inhaltsverzeichnis!$O$6,Inhaltsverzeichnis!O11,IF($A$23=Inhaltsverzeichnis!$P$6,Inhaltsverzeichnis!P11,IF($A$23=Inhaltsverzeichnis!$Q$6,Inhaltsverzeichnis!Q11,IF($A$23=Inhaltsverzeichnis!$R$6,Inhaltsverzeichnis!R11,IF($A$11=Inhaltsverzeichnis!$S$6,Inhaltsverzeichnis!S11,IF($A$17=("Disziplin wählen"),(0))))))))))))))))))))</f>
        <v>0</v>
      </c>
      <c r="B28" s="56"/>
      <c r="C28" s="39" t="str">
        <f>IF(A28=Inhaltsverzeichnis!$B$9,"'bitte beilegen!",IF(A28=Inhaltsverzeichnis!$B$10,"Leiter Name / Vorname",IF(A28=Inhaltsverzeichnis!$B$11,"-",IF(A28=Inhaltsverzeichnis!$H$9,"Name / Vorname",IF(A28=Inhaltsverzeichnis!$H$10,"Name / Vorname",IF(A28=Inhaltsverzeichnis!$K$9,"mit / ohne",IF(A28=Inhaltsverzeichnis!$K$10,"Feldgrösse",IF(A28=0,"o"))))))))</f>
        <v>o</v>
      </c>
      <c r="D28" s="37"/>
    </row>
    <row r="29" spans="1:4" ht="16" customHeight="1" x14ac:dyDescent="0.15">
      <c r="A29" s="69" t="str">
        <f>'2. Diszipline wählen'!B11</f>
        <v>Disziplin wählen</v>
      </c>
      <c r="B29" s="70"/>
      <c r="C29" s="71"/>
      <c r="D29" s="36">
        <f>IF($A$29=Inhaltsverzeichnis!$B$6,Inhaltsverzeichnis!$C$16,IF($A$29=Inhaltsverzeichnis!$C$6,Inhaltsverzeichnis!$C$16,IF($A$29=Inhaltsverzeichnis!$D$6,Inhaltsverzeichnis!$C$16,IF($A$29=Inhaltsverzeichnis!$E$6,Inhaltsverzeichnis!$C$16,IF($A$29=Inhaltsverzeichnis!$F$6,Inhaltsverzeichnis!$C$16,IF($A$29=Inhaltsverzeichnis!$G$6,Inhaltsverzeichnis!$C$16,IF($A$29=Inhaltsverzeichnis!$H$6,Inhaltsverzeichnis!$C$16,IF($A$29=Inhaltsverzeichnis!$I$6,Inhaltsverzeichnis!$K$13,IF($A$29=Inhaltsverzeichnis!$J$6,Inhaltsverzeichnis!$C$16,IF($A$29=Inhaltsverzeichnis!$K$6,Inhaltsverzeichnis!$K$13,IF($A$29=Inhaltsverzeichnis!$L$6,Inhaltsverzeichnis!$L$13,IF($A$29=Inhaltsverzeichnis!$M$6,Inhaltsverzeichnis!$C$16,IF($A$29=Inhaltsverzeichnis!$N$6,Inhaltsverzeichnis!$N$13,IF($A$29=Inhaltsverzeichnis!$O$6,Inhaltsverzeichnis!$O$13,IF($A$29=Inhaltsverzeichnis!$P$6,Inhaltsverzeichnis!$C$16,IF($A$29=Inhaltsverzeichnis!Q6,C30*5+C31*5,IF($A$29=Inhaltsverzeichnis!R6,C30*5+C31*5,IF($A$29=Inhaltsverzeichnis!$S$6,Inhaltsverzeichnis!$C$16,IF($A$29=("Disziplin wählen"),(0))))))))))))))))))))</f>
        <v>0</v>
      </c>
    </row>
    <row r="30" spans="1:4" ht="16" x14ac:dyDescent="0.15">
      <c r="A30" s="56">
        <f>IF($A$29=Inhaltsverzeichnis!$B$6,Inhaltsverzeichnis!B7,IF($A$29=Inhaltsverzeichnis!$C$6,Inhaltsverzeichnis!C7,IF($A$29=Inhaltsverzeichnis!$D$6,Inhaltsverzeichnis!D7,IF($A$29=Inhaltsverzeichnis!$E$6,Inhaltsverzeichnis!E7,IF($A$29=Inhaltsverzeichnis!$F$6,Inhaltsverzeichnis!F7,IF($A$29=Inhaltsverzeichnis!$G$6,Inhaltsverzeichnis!G7,IF($A$29=Inhaltsverzeichnis!$H$6,Inhaltsverzeichnis!H7,IF($A$29=Inhaltsverzeichnis!$I$6,Inhaltsverzeichnis!I7,IF($A$29=Inhaltsverzeichnis!$J$6,Inhaltsverzeichnis!J7,IF($A$29=Inhaltsverzeichnis!$K$6,Inhaltsverzeichnis!K7,IF($A$29=Inhaltsverzeichnis!$L$6,Inhaltsverzeichnis!L7,IF($A$29=Inhaltsverzeichnis!$M$6,Inhaltsverzeichnis!M7,IF($A$29=Inhaltsverzeichnis!$N$6,Inhaltsverzeichnis!N7,IF($A$29=Inhaltsverzeichnis!$O$6,Inhaltsverzeichnis!O7,IF($A$29=Inhaltsverzeichnis!$P$6,Inhaltsverzeichnis!P7,IF($A$29=Inhaltsverzeichnis!$Q$6,Inhaltsverzeichnis!Q7,IF($A$29=Inhaltsverzeichnis!$R$6,Inhaltsverzeichnis!R7,IF($A$29=Inhaltsverzeichnis!$S$6,Inhaltsverzeichnis!S7,IF($A$29=("Disziplin wählen"),(0))))))))))))))))))))</f>
        <v>0</v>
      </c>
      <c r="B30" s="56"/>
      <c r="C30" s="39"/>
      <c r="D30" s="37"/>
    </row>
    <row r="31" spans="1:4" ht="16" x14ac:dyDescent="0.15">
      <c r="A31" s="56">
        <f>IF($A$29=Inhaltsverzeichnis!$B$6,Inhaltsverzeichnis!B8,IF($A$29=Inhaltsverzeichnis!$C$6,Inhaltsverzeichnis!C8,IF($A$29=Inhaltsverzeichnis!$D$6,Inhaltsverzeichnis!D8,IF($A$29=Inhaltsverzeichnis!$E$6,Inhaltsverzeichnis!E8,IF($A$29=Inhaltsverzeichnis!$F$6,Inhaltsverzeichnis!F8,IF($A$29=Inhaltsverzeichnis!$G$6,Inhaltsverzeichnis!G8,IF($A$29=Inhaltsverzeichnis!$H$6,Inhaltsverzeichnis!H8,IF($A$29=Inhaltsverzeichnis!$I$6,Inhaltsverzeichnis!I8,IF($A$29=Inhaltsverzeichnis!$J$6,Inhaltsverzeichnis!J8,IF($A$29=Inhaltsverzeichnis!$K$6,Inhaltsverzeichnis!K8,IF($A$29=Inhaltsverzeichnis!$L$6,Inhaltsverzeichnis!L8,IF($A$29=Inhaltsverzeichnis!$M$6,Inhaltsverzeichnis!M8,IF($A$29=Inhaltsverzeichnis!$N$6,Inhaltsverzeichnis!N8,IF($A$29=Inhaltsverzeichnis!$O$6,Inhaltsverzeichnis!O8,IF($A$29=Inhaltsverzeichnis!$P$6,Inhaltsverzeichnis!P8,IF($A$29=Inhaltsverzeichnis!$Q$6,Inhaltsverzeichnis!Q8,IF($A$29=Inhaltsverzeichnis!$R$6,Inhaltsverzeichnis!R8,IF($A$29=Inhaltsverzeichnis!$S$6,Inhaltsverzeichnis!S8,IF($A$29=("Disziplin wählen"),(0))))))))))))))))))))</f>
        <v>0</v>
      </c>
      <c r="B31" s="56"/>
      <c r="C31" s="39"/>
      <c r="D31" s="37"/>
    </row>
    <row r="32" spans="1:4" ht="16" x14ac:dyDescent="0.15">
      <c r="A32" s="56">
        <f>IF($A$29=Inhaltsverzeichnis!$B$6,Inhaltsverzeichnis!B9,IF($A$29=Inhaltsverzeichnis!$C$6,Inhaltsverzeichnis!C9,IF($A$29=Inhaltsverzeichnis!$D$6,Inhaltsverzeichnis!D9,IF($A$29=Inhaltsverzeichnis!$E$6,Inhaltsverzeichnis!E9,IF($A$29=Inhaltsverzeichnis!$F$6,Inhaltsverzeichnis!F9,IF($A$29=Inhaltsverzeichnis!$G$6,Inhaltsverzeichnis!G9,IF($A$29=Inhaltsverzeichnis!$H$6,Inhaltsverzeichnis!H9,IF($A$29=Inhaltsverzeichnis!$I$6,Inhaltsverzeichnis!I9,IF($A$29=Inhaltsverzeichnis!$J$6,Inhaltsverzeichnis!J9,IF($A$29=Inhaltsverzeichnis!$K$6,Inhaltsverzeichnis!K9,IF($A$29=Inhaltsverzeichnis!$L$6,Inhaltsverzeichnis!L9,IF($A$29=Inhaltsverzeichnis!$M$6,Inhaltsverzeichnis!M9,IF($A$29=Inhaltsverzeichnis!$N$6,Inhaltsverzeichnis!N9,IF($A$29=Inhaltsverzeichnis!$O$6,Inhaltsverzeichnis!O9,IF($A$29=Inhaltsverzeichnis!$P$6,Inhaltsverzeichnis!P9,IF($A$29=Inhaltsverzeichnis!$Q$6,Inhaltsverzeichnis!Q9,IF($A$29=Inhaltsverzeichnis!$R$6,Inhaltsverzeichnis!R9,IF($A$29=Inhaltsverzeichnis!$S$6,Inhaltsverzeichnis!S9,IF($A$29=("Disziplin wählen"),(0))))))))))))))))))))</f>
        <v>0</v>
      </c>
      <c r="B32" s="56"/>
      <c r="C32" s="39" t="str">
        <f>IF(A32=Inhaltsverzeichnis!$B$9,"'bitte beilegen!",IF(A32=Inhaltsverzeichnis!$B$10,"bitte ausfüllen",IF(A32=Inhaltsverzeichnis!$B$11,"leer lassen",IF(A32=Inhaltsverzeichnis!$H$9,"bitte ausfüllen",IF(A32=Inhaltsverzeichnis!$H$10,"bitte ausfüllen",IF(A32=Inhaltsverzeichnis!$K$9,"bitte ausfüllen",IF(A32=Inhaltsverzeichnis!$K$10,"bitte ausfüllen",IF(A32=Inhaltsverzeichnis!$L$9,"Name / Vorname",IF(A32=Inhaltsverzeichnis!$S$9,"Name / Vorname",IF(A32=0,"o"))))))))))</f>
        <v>o</v>
      </c>
      <c r="D32" s="37"/>
    </row>
    <row r="33" spans="1:4" ht="16" x14ac:dyDescent="0.15">
      <c r="A33" s="56">
        <f>IF($A$29=Inhaltsverzeichnis!$B$6,Inhaltsverzeichnis!B10,IF($A$29=Inhaltsverzeichnis!$C$6,Inhaltsverzeichnis!C10,IF($A$29=Inhaltsverzeichnis!$D$6,Inhaltsverzeichnis!D10,IF($A$29=Inhaltsverzeichnis!$E$6,Inhaltsverzeichnis!E10,IF($A$29=Inhaltsverzeichnis!$F$6,Inhaltsverzeichnis!F10,IF($A$29=Inhaltsverzeichnis!$G$6,Inhaltsverzeichnis!G10,IF($A$29=Inhaltsverzeichnis!$H$6,Inhaltsverzeichnis!H10,IF($A$29=Inhaltsverzeichnis!$I$6,Inhaltsverzeichnis!I10,IF($A$29=Inhaltsverzeichnis!$J$6,Inhaltsverzeichnis!J10,IF($A$29=Inhaltsverzeichnis!$K$6,Inhaltsverzeichnis!K10,IF($A$29=Inhaltsverzeichnis!$L$6,Inhaltsverzeichnis!L10,IF($A$29=Inhaltsverzeichnis!$M$6,Inhaltsverzeichnis!M10,IF($A$29=Inhaltsverzeichnis!$N$6,Inhaltsverzeichnis!N10,IF($A$29=Inhaltsverzeichnis!$O$6,Inhaltsverzeichnis!O10,IF($A$29=Inhaltsverzeichnis!$P$6,Inhaltsverzeichnis!P10,IF($A$29=Inhaltsverzeichnis!$Q$6,Inhaltsverzeichnis!Q10,IF($A$29=Inhaltsverzeichnis!$R$6,Inhaltsverzeichnis!R10,IF($A$29=Inhaltsverzeichnis!$S$6,Inhaltsverzeichnis!S10,IF($A$29=("Disziplin wählen"),(0))))))))))))))))))))</f>
        <v>0</v>
      </c>
      <c r="B33" s="56"/>
      <c r="C33" s="39" t="str">
        <f>IF(A33=Inhaltsverzeichnis!$B$9,"'bitte beilegen!",IF(A33=Inhaltsverzeichnis!$B$10,"bitte ausfüllen",IF(A33=Inhaltsverzeichnis!$B$11,"-",IF(A33=Inhaltsverzeichnis!$H$9,"bitte ausfüllen",IF(A33=Inhaltsverzeichnis!$H$10,"bitte ausfüllen",IF(A33=Inhaltsverzeichnis!$K$9,"bitte ausfüllen",IF(A33=Inhaltsverzeichnis!$K$10,"bitte ausfüllen",IF(A33=Inhaltsverzeichnis!$L$10,"Name / Vorname",IF(A33=0,"o")))))))))</f>
        <v>o</v>
      </c>
      <c r="D33" s="37"/>
    </row>
    <row r="34" spans="1:4" ht="16" x14ac:dyDescent="0.15">
      <c r="A34" s="56">
        <f>IF($A$29=Inhaltsverzeichnis!$B$6,Inhaltsverzeichnis!B11,IF($A$29=Inhaltsverzeichnis!$C$6,Inhaltsverzeichnis!C11,IF($A$29=Inhaltsverzeichnis!$D$6,Inhaltsverzeichnis!D11,IF($A$29=Inhaltsverzeichnis!$E$6,Inhaltsverzeichnis!E11,IF($A$29=Inhaltsverzeichnis!$F$6,Inhaltsverzeichnis!F11,IF($A$29=Inhaltsverzeichnis!$G$6,Inhaltsverzeichnis!G11,IF($A$29=Inhaltsverzeichnis!$H$6,Inhaltsverzeichnis!H11,IF($A$29=Inhaltsverzeichnis!$I$6,Inhaltsverzeichnis!I11,IF($A$29=Inhaltsverzeichnis!$J$6,Inhaltsverzeichnis!J11,IF($A$29=Inhaltsverzeichnis!$K$6,Inhaltsverzeichnis!K11,IF($A$29=Inhaltsverzeichnis!$L$6,Inhaltsverzeichnis!L11,IF($A$29=Inhaltsverzeichnis!$M$6,Inhaltsverzeichnis!M11,IF($A$29=Inhaltsverzeichnis!$N$6,Inhaltsverzeichnis!N11,IF($A$29=Inhaltsverzeichnis!$O$6,Inhaltsverzeichnis!O11,IF($A$29=Inhaltsverzeichnis!$P$6,Inhaltsverzeichnis!P11,IF($A$29=Inhaltsverzeichnis!$Q$6,Inhaltsverzeichnis!Q11,IF($A$29=Inhaltsverzeichnis!$R$6,Inhaltsverzeichnis!R11,IF($A$29=Inhaltsverzeichnis!$S$6,Inhaltsverzeichnis!S11,IF($A$29=("Disziplin wählen"),(0))))))))))))))))))))</f>
        <v>0</v>
      </c>
      <c r="B34" s="56"/>
      <c r="C34" s="39" t="str">
        <f>IF(A34=Inhaltsverzeichnis!$B$9,"'bitte beilegen!",IF(A34=Inhaltsverzeichnis!$B$10,"Leiter Name / Vorname",IF(A34=Inhaltsverzeichnis!$B$11,"-",IF(A34=Inhaltsverzeichnis!$H$9,"bitte ausfüllen",IF(A34=Inhaltsverzeichnis!$H$10,"bitte ausfüllen",IF(A34=Inhaltsverzeichnis!$K$9,"bitte ausfüllen",IF(A34=Inhaltsverzeichnis!$K$10,"Feldgrösse",IF(A34=0,"o"))))))))</f>
        <v>o</v>
      </c>
      <c r="D34" s="37"/>
    </row>
    <row r="35" spans="1:4" ht="16" customHeight="1" x14ac:dyDescent="0.15">
      <c r="A35" s="69" t="str">
        <f>'2. Diszipline wählen'!B12</f>
        <v>Disziplin wählen</v>
      </c>
      <c r="B35" s="70"/>
      <c r="C35" s="71"/>
      <c r="D35" s="36">
        <f>IF($A$35=Inhaltsverzeichnis!$B$6,Inhaltsverzeichnis!$C$16,IF($A$35=Inhaltsverzeichnis!$C$6,Inhaltsverzeichnis!$C$16,IF($A$35=Inhaltsverzeichnis!$D$6,Inhaltsverzeichnis!$C$16,IF($A$35=Inhaltsverzeichnis!$E$6,Inhaltsverzeichnis!$C$16,IF($A$35=Inhaltsverzeichnis!$F$6,Inhaltsverzeichnis!$C$16,IF($A$35=Inhaltsverzeichnis!$G$6,Inhaltsverzeichnis!$C$16,IF($A$35=Inhaltsverzeichnis!$H$6,Inhaltsverzeichnis!$C$16,IF($A$35=Inhaltsverzeichnis!$I$6,Inhaltsverzeichnis!$K$13,IF($A$35=Inhaltsverzeichnis!$J$6,Inhaltsverzeichnis!$C$16,IF($A$35=Inhaltsverzeichnis!$K$6,Inhaltsverzeichnis!$K$13,IF($A$35=Inhaltsverzeichnis!$L$6,Inhaltsverzeichnis!$L$13,IF($A$35=Inhaltsverzeichnis!$M$6,Inhaltsverzeichnis!$C$16,IF($A$35=Inhaltsverzeichnis!$N$6,Inhaltsverzeichnis!$N$13,IF($A$35=Inhaltsverzeichnis!$O$6,Inhaltsverzeichnis!$O$13,IF($A$35=Inhaltsverzeichnis!$P$6,Inhaltsverzeichnis!$C$16,IF($A$35=Inhaltsverzeichnis!Q6,C36*5+C37*5,IF($A$35=Inhaltsverzeichnis!$R$6,C36*5+C37*5,IF($A$35=Inhaltsverzeichnis!$S$6,Inhaltsverzeichnis!$C$16,IF($A$35=("Disziplin wählen"),(0))))))))))))))))))))</f>
        <v>0</v>
      </c>
    </row>
    <row r="36" spans="1:4" ht="16" x14ac:dyDescent="0.15">
      <c r="A36" s="56">
        <f>IF($A$35=Inhaltsverzeichnis!$B$6,Inhaltsverzeichnis!B7,IF($A$35=Inhaltsverzeichnis!$C$6,Inhaltsverzeichnis!C7,IF($A$35=Inhaltsverzeichnis!$D$6,Inhaltsverzeichnis!D7,IF($A$35=Inhaltsverzeichnis!$E$6,Inhaltsverzeichnis!E7,IF($A$35=Inhaltsverzeichnis!$F$6,Inhaltsverzeichnis!F7,IF($A$35=Inhaltsverzeichnis!$G$6,Inhaltsverzeichnis!G7,IF($A$35=Inhaltsverzeichnis!$H$6,Inhaltsverzeichnis!H7,IF($A$35=Inhaltsverzeichnis!$I$6,Inhaltsverzeichnis!I7,IF($A$35=Inhaltsverzeichnis!$J$6,Inhaltsverzeichnis!J7,IF($A$35=Inhaltsverzeichnis!$K$6,Inhaltsverzeichnis!K7,IF($A$35=Inhaltsverzeichnis!$L$6,Inhaltsverzeichnis!L7,IF($A$35=Inhaltsverzeichnis!$M$6,Inhaltsverzeichnis!M7,IF($A$35=Inhaltsverzeichnis!$N$6,Inhaltsverzeichnis!N7,IF($A$35=Inhaltsverzeichnis!$O$6,Inhaltsverzeichnis!O7,IF($A$35=Inhaltsverzeichnis!$P$6,Inhaltsverzeichnis!P7,IF($A$35=Inhaltsverzeichnis!$Q$6,Inhaltsverzeichnis!Q7,IF($A$35=Inhaltsverzeichnis!$R$6,Inhaltsverzeichnis!R7,IF($A$35=Inhaltsverzeichnis!$S$6,Inhaltsverzeichnis!S7,IF($A$35=("Disziplin wählen"),(0))))))))))))))))))))</f>
        <v>0</v>
      </c>
      <c r="B36" s="56"/>
      <c r="C36" s="39"/>
      <c r="D36" s="37"/>
    </row>
    <row r="37" spans="1:4" ht="16" x14ac:dyDescent="0.15">
      <c r="A37" s="56">
        <f>IF($A$35=Inhaltsverzeichnis!$B$6,Inhaltsverzeichnis!B8,IF($A$35=Inhaltsverzeichnis!$C$6,Inhaltsverzeichnis!C8,IF($A$35=Inhaltsverzeichnis!$D$6,Inhaltsverzeichnis!D8,IF($A$35=Inhaltsverzeichnis!$E$6,Inhaltsverzeichnis!E8,IF($A$35=Inhaltsverzeichnis!$F$6,Inhaltsverzeichnis!F8,IF($A$35=Inhaltsverzeichnis!$G$6,Inhaltsverzeichnis!G8,IF($A$35=Inhaltsverzeichnis!$H$6,Inhaltsverzeichnis!H8,IF($A$35=Inhaltsverzeichnis!$I$6,Inhaltsverzeichnis!I8,IF($A$35=Inhaltsverzeichnis!$J$6,Inhaltsverzeichnis!J8,IF($A$35=Inhaltsverzeichnis!$K$6,Inhaltsverzeichnis!K8,IF($A$35=Inhaltsverzeichnis!$L$6,Inhaltsverzeichnis!L8,IF($A$35=Inhaltsverzeichnis!$M$6,Inhaltsverzeichnis!M8,IF($A$35=Inhaltsverzeichnis!$N$6,Inhaltsverzeichnis!N8,IF($A$35=Inhaltsverzeichnis!$O$6,Inhaltsverzeichnis!O8,IF($A$35=Inhaltsverzeichnis!$P$6,Inhaltsverzeichnis!P8,IF($A$35=Inhaltsverzeichnis!$Q$6,Inhaltsverzeichnis!Q8,IF($A$35=Inhaltsverzeichnis!$R$6,Inhaltsverzeichnis!R8,IF($A$35=Inhaltsverzeichnis!$S$6,Inhaltsverzeichnis!S8,IF($A$35=("Disziplin wählen"),(0))))))))))))))))))))</f>
        <v>0</v>
      </c>
      <c r="B37" s="56"/>
      <c r="C37" s="39"/>
      <c r="D37" s="37"/>
    </row>
    <row r="38" spans="1:4" ht="16" x14ac:dyDescent="0.15">
      <c r="A38" s="56">
        <f>IF($A$35=Inhaltsverzeichnis!$B$6,Inhaltsverzeichnis!B9,IF($A$35=Inhaltsverzeichnis!$C$6,Inhaltsverzeichnis!C9,IF($A$35=Inhaltsverzeichnis!$D$6,Inhaltsverzeichnis!D9,IF($A$35=Inhaltsverzeichnis!$E$6,Inhaltsverzeichnis!E9,IF($A$35=Inhaltsverzeichnis!$F$6,Inhaltsverzeichnis!F9,IF($A$35=Inhaltsverzeichnis!$G$6,Inhaltsverzeichnis!G9,IF($A$35=Inhaltsverzeichnis!$H$6,Inhaltsverzeichnis!H9,IF($A$35=Inhaltsverzeichnis!$I$6,Inhaltsverzeichnis!I9,IF($A$35=Inhaltsverzeichnis!$J$6,Inhaltsverzeichnis!J9,IF($A$35=Inhaltsverzeichnis!$K$6,Inhaltsverzeichnis!K9,IF($A$35=Inhaltsverzeichnis!$L$6,Inhaltsverzeichnis!L9,IF($A$35=Inhaltsverzeichnis!$M$6,Inhaltsverzeichnis!M9,IF($A$35=Inhaltsverzeichnis!$N$6,Inhaltsverzeichnis!N9,IF($A$35=Inhaltsverzeichnis!$O$6,Inhaltsverzeichnis!O9,IF($A$35=Inhaltsverzeichnis!$P$6,Inhaltsverzeichnis!P9,IF($A$35=Inhaltsverzeichnis!$Q$6,Inhaltsverzeichnis!Q9,IF($A$35=Inhaltsverzeichnis!$R$6,Inhaltsverzeichnis!R9,IF($A$35=Inhaltsverzeichnis!$S$6,Inhaltsverzeichnis!S9,IF($A$35=("Disziplin wählen"),(0))))))))))))))))))))</f>
        <v>0</v>
      </c>
      <c r="B38" s="56"/>
      <c r="C38" s="39" t="str">
        <f>IF(A38=Inhaltsverzeichnis!$B$9,"'bitte beilegen!",IF(A38=Inhaltsverzeichnis!$B$10,"bitte ausfüllen",IF(A38=Inhaltsverzeichnis!$B$11,"leer lassen",IF(A38=Inhaltsverzeichnis!$H$9,"bitte ausfüllen",IF(A38=Inhaltsverzeichnis!$H$10,"bitte ausfüllen",IF(A38=Inhaltsverzeichnis!$K$9,"bitte ausfüllen",IF(A38=Inhaltsverzeichnis!$K$10,"bitte ausfüllen",IF(A38=Inhaltsverzeichnis!$L$9,"Name / Vorname",IF(A38=Inhaltsverzeichnis!$S$9,"Name / Vorname",IF(A38=0,"o"))))))))))</f>
        <v>o</v>
      </c>
      <c r="D38" s="37"/>
    </row>
    <row r="39" spans="1:4" ht="16" x14ac:dyDescent="0.15">
      <c r="A39" s="56">
        <f>IF($A$35=Inhaltsverzeichnis!$B$6,Inhaltsverzeichnis!B10,IF($A$35=Inhaltsverzeichnis!$C$6,Inhaltsverzeichnis!C10,IF($A$35=Inhaltsverzeichnis!$D$6,Inhaltsverzeichnis!D10,IF($A$35=Inhaltsverzeichnis!$E$6,Inhaltsverzeichnis!E10,IF($A$35=Inhaltsverzeichnis!$F$6,Inhaltsverzeichnis!F10,IF($A$35=Inhaltsverzeichnis!$G$6,Inhaltsverzeichnis!G10,IF($A$35=Inhaltsverzeichnis!$H$6,Inhaltsverzeichnis!H10,IF($A$35=Inhaltsverzeichnis!$I$6,Inhaltsverzeichnis!I10,IF($A$35=Inhaltsverzeichnis!$J$6,Inhaltsverzeichnis!J10,IF($A$35=Inhaltsverzeichnis!$K$6,Inhaltsverzeichnis!K10,IF($A$35=Inhaltsverzeichnis!$L$6,Inhaltsverzeichnis!L10,IF($A$35=Inhaltsverzeichnis!$M$6,Inhaltsverzeichnis!M10,IF($A$35=Inhaltsverzeichnis!$N$6,Inhaltsverzeichnis!N10,IF($A$35=Inhaltsverzeichnis!$O$6,Inhaltsverzeichnis!O10,IF($A$35=Inhaltsverzeichnis!$P$6,Inhaltsverzeichnis!P10,IF($A$35=Inhaltsverzeichnis!$Q$6,Inhaltsverzeichnis!Q10,IF($A$35=Inhaltsverzeichnis!$R$6,Inhaltsverzeichnis!R10,IF($A$35=Inhaltsverzeichnis!$S$6,Inhaltsverzeichnis!S10,IF($A$35=("Disziplin wählen"),(0))))))))))))))))))))</f>
        <v>0</v>
      </c>
      <c r="B39" s="56"/>
      <c r="C39" s="39" t="str">
        <f>IF(A39=Inhaltsverzeichnis!$B$9,"'bitte beilegen!",IF(A39=Inhaltsverzeichnis!$B$10,"bitte ausfüllen",IF(A39=Inhaltsverzeichnis!$B$11,"-",IF(A39=Inhaltsverzeichnis!$H$9,"bitte ausfüllen",IF(A39=Inhaltsverzeichnis!$H$10,"bitte ausfüllen",IF(A39=Inhaltsverzeichnis!$K$9,"bitte ausfüllen",IF(A39=Inhaltsverzeichnis!$K$10,"bitte ausfüllen",IF(A39=Inhaltsverzeichnis!$L$10,"Name / Vorname",IF(A39=0,"o")))))))))</f>
        <v>o</v>
      </c>
      <c r="D39" s="37"/>
    </row>
    <row r="40" spans="1:4" ht="16" x14ac:dyDescent="0.15">
      <c r="A40" s="56">
        <f>IF($A$35=Inhaltsverzeichnis!$B$6,Inhaltsverzeichnis!B11,IF($A$35=Inhaltsverzeichnis!$C$6,Inhaltsverzeichnis!C11,IF($A$35=Inhaltsverzeichnis!$D$6,Inhaltsverzeichnis!D11,IF($A$35=Inhaltsverzeichnis!$E$6,Inhaltsverzeichnis!E11,IF($A$35=Inhaltsverzeichnis!$F$6,Inhaltsverzeichnis!F11,IF($A$35=Inhaltsverzeichnis!$G$6,Inhaltsverzeichnis!G11,IF($A$35=Inhaltsverzeichnis!$H$6,Inhaltsverzeichnis!H11,IF($A$35=Inhaltsverzeichnis!$I$6,Inhaltsverzeichnis!I11,IF($A$35=Inhaltsverzeichnis!$J$6,Inhaltsverzeichnis!J11,IF($A$35=Inhaltsverzeichnis!$K$6,Inhaltsverzeichnis!K11,IF($A$35=Inhaltsverzeichnis!$L$6,Inhaltsverzeichnis!L11,IF($A$35=Inhaltsverzeichnis!$M$6,Inhaltsverzeichnis!M11,IF($A$35=Inhaltsverzeichnis!$N$6,Inhaltsverzeichnis!N11,IF($A$35=Inhaltsverzeichnis!$O$6,Inhaltsverzeichnis!O11,IF($A$35=Inhaltsverzeichnis!$P$6,Inhaltsverzeichnis!P11,IF($A$35=Inhaltsverzeichnis!$Q$6,Inhaltsverzeichnis!Q11,IF($A$35=Inhaltsverzeichnis!$R$6,Inhaltsverzeichnis!R11,IF($A$35=Inhaltsverzeichnis!$S$6,Inhaltsverzeichnis!S11,IF($A$35=("Disziplin wählen"),(0))))))))))))))))))))</f>
        <v>0</v>
      </c>
      <c r="B40" s="56"/>
      <c r="C40" s="39" t="str">
        <f>IF(A40=Inhaltsverzeichnis!$B$9,"'bitte beilegen!",IF(A40=Inhaltsverzeichnis!$B$10,"Leiter Name / Vorname",IF(A40=Inhaltsverzeichnis!$B$11,"-",IF(A40=Inhaltsverzeichnis!$H$9,"bitte ausfüllen",IF(A40=Inhaltsverzeichnis!$H$10,"bitte ausfüllen",IF(A40=Inhaltsverzeichnis!$K$9,"bitte ausfüllen",IF(A40=Inhaltsverzeichnis!$K$10,"bitte ausfüllen",IF(A40=0,"o"))))))))</f>
        <v>o</v>
      </c>
      <c r="D40" s="38"/>
    </row>
    <row r="41" spans="1:4" x14ac:dyDescent="0.15">
      <c r="A41" s="59"/>
      <c r="B41" s="59"/>
    </row>
    <row r="42" spans="1:4" x14ac:dyDescent="0.15">
      <c r="A42" s="30" t="s">
        <v>37</v>
      </c>
    </row>
    <row r="43" spans="1:4" ht="14" customHeight="1" x14ac:dyDescent="0.15">
      <c r="A43" s="60"/>
      <c r="B43" s="61"/>
      <c r="C43" s="61"/>
      <c r="D43" s="62"/>
    </row>
    <row r="44" spans="1:4" ht="14" customHeight="1" x14ac:dyDescent="0.15">
      <c r="A44" s="63"/>
      <c r="B44" s="64"/>
      <c r="C44" s="64"/>
      <c r="D44" s="65"/>
    </row>
    <row r="45" spans="1:4" ht="13" customHeight="1" x14ac:dyDescent="0.15">
      <c r="A45" s="63"/>
      <c r="B45" s="64"/>
      <c r="C45" s="64"/>
      <c r="D45" s="65"/>
    </row>
    <row r="46" spans="1:4" ht="14" customHeight="1" x14ac:dyDescent="0.15">
      <c r="A46" s="63"/>
      <c r="B46" s="64"/>
      <c r="C46" s="64"/>
      <c r="D46" s="65"/>
    </row>
    <row r="47" spans="1:4" ht="14" customHeight="1" x14ac:dyDescent="0.15">
      <c r="A47" s="66"/>
      <c r="B47" s="67"/>
      <c r="C47" s="67"/>
      <c r="D47" s="68"/>
    </row>
    <row r="48" spans="1:4" x14ac:dyDescent="0.15">
      <c r="A48" s="59"/>
      <c r="B48" s="59"/>
    </row>
  </sheetData>
  <sheetProtection algorithmName="SHA-512" hashValue="hw3DHXIHowbMI09ahE/XAlahSw4zmw2SeEdd1C8OwpjBt0/TKLk+j7gpOImvRyweConmiU1yOM31sEKEMkDRPA==" saltValue="EWW7fHcIn8lDeYVG50J0cw==" spinCount="100000" sheet="1" selectLockedCells="1"/>
  <mergeCells count="40">
    <mergeCell ref="A28:B28"/>
    <mergeCell ref="A17:C17"/>
    <mergeCell ref="A23:C23"/>
    <mergeCell ref="A29:C29"/>
    <mergeCell ref="A35:C35"/>
    <mergeCell ref="A24:B24"/>
    <mergeCell ref="A25:B25"/>
    <mergeCell ref="A26:B26"/>
    <mergeCell ref="A27:B27"/>
    <mergeCell ref="A48:B48"/>
    <mergeCell ref="A41:B41"/>
    <mergeCell ref="A40:B40"/>
    <mergeCell ref="A30:B30"/>
    <mergeCell ref="A31:B31"/>
    <mergeCell ref="A32:B32"/>
    <mergeCell ref="A33:B33"/>
    <mergeCell ref="A34:B34"/>
    <mergeCell ref="A36:B36"/>
    <mergeCell ref="A37:B37"/>
    <mergeCell ref="A38:B38"/>
    <mergeCell ref="A39:B39"/>
    <mergeCell ref="A43:D47"/>
    <mergeCell ref="A15:B15"/>
    <mergeCell ref="A16:B16"/>
    <mergeCell ref="A22:B22"/>
    <mergeCell ref="A18:B18"/>
    <mergeCell ref="A19:B19"/>
    <mergeCell ref="A20:B20"/>
    <mergeCell ref="A21:B21"/>
    <mergeCell ref="B1:D1"/>
    <mergeCell ref="A11:B11"/>
    <mergeCell ref="A12:B12"/>
    <mergeCell ref="A13:B13"/>
    <mergeCell ref="A14:B14"/>
    <mergeCell ref="A6:B6"/>
    <mergeCell ref="A10:B10"/>
    <mergeCell ref="B3:C3"/>
    <mergeCell ref="B5:C5"/>
    <mergeCell ref="B7:C7"/>
    <mergeCell ref="B9:C9"/>
  </mergeCells>
  <conditionalFormatting sqref="C14:C16 C18:C22 C24:C28 C30:C34 C36:C40">
    <cfRule type="containsText" dxfId="0" priority="1" operator="containsText" text="!">
      <formula>NOT(ISERROR(SEARCH("!",C14)))</formula>
    </cfRule>
  </conditionalFormatting>
  <dataValidations count="1">
    <dataValidation type="list" allowBlank="1" showInputMessage="1" showErrorMessage="1" sqref="B5:C5" xr:uid="{6F168C16-E97A-264C-8995-2017E2C5D463}">
      <formula1>"Jugend, Aktive, 35+"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Inhaltsverzeichnis</vt:lpstr>
      <vt:lpstr>1. Vereinsangaben</vt:lpstr>
      <vt:lpstr>2. Diszipline wählen</vt:lpstr>
      <vt:lpstr>3. Anmeldeformular</vt:lpstr>
      <vt:lpstr>'1. Vereinsangaben'!Druckbereich</vt:lpstr>
      <vt:lpstr>'3. Anmeldeformular'!Druckbereich</vt:lpstr>
    </vt:vector>
  </TitlesOfParts>
  <Company>Esther Meier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Wehrli</dc:creator>
  <cp:lastModifiedBy>Pamela Wehrli</cp:lastModifiedBy>
  <cp:lastPrinted>2025-11-27T16:19:12Z</cp:lastPrinted>
  <dcterms:created xsi:type="dcterms:W3CDTF">2020-08-25T14:30:13Z</dcterms:created>
  <dcterms:modified xsi:type="dcterms:W3CDTF">2025-12-07T11:39:56Z</dcterms:modified>
</cp:coreProperties>
</file>